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P:\Produzione\Progetti\4977_Ospedale Temporaneo - Emilia Romagna\_Studio\02 POLICLINICO\01_LAVORO\OC MO POLICLINICO\SOLUZIONE 2\COMPUTO E DISCIPLINARE\"/>
    </mc:Choice>
  </mc:AlternateContent>
  <xr:revisionPtr revIDLastSave="0" documentId="13_ncr:1_{1FC4E8E0-BA05-4E8E-9E0C-8DCF157A7F61}" xr6:coauthVersionLast="45" xr6:coauthVersionMax="45" xr10:uidLastSave="{00000000-0000-0000-0000-000000000000}"/>
  <bookViews>
    <workbookView xWindow="-28920" yWindow="-120" windowWidth="29040" windowHeight="15840" xr2:uid="{00000000-000D-0000-FFFF-FFFF00000000}"/>
  </bookViews>
  <sheets>
    <sheet name="OC"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9" i="3" l="1"/>
  <c r="K16" i="3" l="1"/>
  <c r="K33" i="3" l="1"/>
  <c r="K23" i="3"/>
  <c r="K22" i="3"/>
  <c r="K8" i="3"/>
  <c r="K19" i="3"/>
  <c r="K6" i="3" l="1"/>
  <c r="K5" i="3"/>
  <c r="K18" i="3"/>
  <c r="K13" i="3"/>
  <c r="K12" i="3"/>
  <c r="K14" i="3"/>
  <c r="K28" i="3"/>
  <c r="K34" i="3" l="1"/>
  <c r="K32" i="3"/>
  <c r="K31" i="3"/>
  <c r="K26" i="3" l="1"/>
  <c r="K25" i="3"/>
  <c r="K21" i="3"/>
  <c r="K20" i="3"/>
  <c r="K10" i="3"/>
  <c r="K7" i="3"/>
  <c r="K15" i="3" l="1"/>
  <c r="K11" i="3"/>
  <c r="K29" i="3" l="1"/>
  <c r="K27" i="3" l="1"/>
  <c r="K24" i="3"/>
  <c r="K4" i="3" l="1"/>
  <c r="K17" i="3" l="1"/>
  <c r="K35" i="3" s="1"/>
</calcChain>
</file>

<file path=xl/sharedStrings.xml><?xml version="1.0" encoding="utf-8"?>
<sst xmlns="http://schemas.openxmlformats.org/spreadsheetml/2006/main" count="105" uniqueCount="80">
  <si>
    <t>Nr. Ord.</t>
  </si>
  <si>
    <t>TARIFFA</t>
  </si>
  <si>
    <t>DESIGNAZIONE DEI LAVORI</t>
  </si>
  <si>
    <t>M I S U R A Z I O N I:</t>
  </si>
  <si>
    <t>Quantità</t>
  </si>
  <si>
    <t xml:space="preserve"> </t>
  </si>
  <si>
    <t xml:space="preserve">  </t>
  </si>
  <si>
    <t xml:space="preserve">   </t>
  </si>
  <si>
    <t>Par.ug</t>
  </si>
  <si>
    <t>Lung.</t>
  </si>
  <si>
    <t>Larg.</t>
  </si>
  <si>
    <t>H/peso</t>
  </si>
  <si>
    <t xml:space="preserve">    </t>
  </si>
  <si>
    <t>unitario</t>
  </si>
  <si>
    <t>1</t>
  </si>
  <si>
    <t xml:space="preserve">TOTALE </t>
  </si>
  <si>
    <t xml:space="preserve">         IMPORTI (€)</t>
  </si>
  <si>
    <t>5</t>
  </si>
  <si>
    <t>6</t>
  </si>
  <si>
    <t>a corpo</t>
  </si>
  <si>
    <t>mq</t>
  </si>
  <si>
    <t>U.M.</t>
  </si>
  <si>
    <t>ml</t>
  </si>
  <si>
    <t>mc</t>
  </si>
  <si>
    <t>cad.</t>
  </si>
  <si>
    <t>8</t>
  </si>
  <si>
    <t>12</t>
  </si>
  <si>
    <t>13</t>
  </si>
  <si>
    <t xml:space="preserve">
Compenso forfettario per la fornitura e posa in opera di impianto di trattamento reflui ospedalieri costituito da:
- Scavo a sezione obbligata in terreno di qualsiasi natura e consistenza fino al raggiungimento delle quote di progetto fino alla profondità di progetto compreso carico e trasporto a discarica del materiale di risulta non impiegato per il reinterro;
- realizzazione di fronti di scavo inclinati a 45°;
- l'allontanamento con qualsiasi mezzo dell'acqua derivante da scavo;
- fornitura e posa in opera di vasca Imhoff 140x160x h 170+20 cm, capacità 2400 litri realizzata con monoblocco prefabbricato in calcestruzzo armato completo di copertura carrabile pesante, botola di ispezione, separatori interni in acciaio INOX AISI 304, deflettori paraschiuma in acciaio INOX AISI 304, manicotti in pvc sigillati a tenuta idraulica per il collegamento di tubazioni in ingresso e in uscita;
- fornitura e posa in opera di vasca di clorazione 140x160x h 150+20 cm con monoblocco prefabbricato in calcestruzzo armato completo di copertura carrabile pesante, botola di ispezione, manicotti in pvc sigillati a tenuta per il collegamento di tubazioni in ingresso e in uscita;
- fornitura e posa in opera di pompa dosatrice a montaggio verticale a microprocessore, con regolazione della frequenza e della corsa del pistone, con struttura in polipropilene caricato a vetro, corpo pompa in PVDF, membrana in teflon, guarnizioni in VITON, valvola iniezione in PVDF, filtro di fondo in PVDF con doppia sfera in ceramica, con sensore di livello incorporato. Funzionamento on-off, proporzionale a segnale analogico, 0 o 4-20 mA o 0-10 Volt, a segnale impulsivo con divisore e moltiplicatore e a batch oppure in pausa e lavoro. Alimentazione a 230Vac. 4 l/h contro 8 bar;
- Fornitura e posa in opera di contenitore di chemicals volume 50 l diametro 420 mm, altezza 505 mm + vasca di contenimento diametro 840 mm, altezza 1095 mm;
- Agitatore da installare sulla soletta della vasca di clorazione, realizzato con albero in acciaio inox rivestito in pvc, con flangia di fissaggio sulla soletta. Lunghezza albero 100 mm, elica a 4 razze , diametro 200 mm. Alimentazione a 230Vac, potenza installata 0,37 kW;
- La fornitura e posa in opera di vano tecnico dim. 310x250x h. 270 cm per l'alloggiamento di agitatore, dosatore e contenitore di ipoclorito di sodio realizzata con struttura in profili di acciaio zincati e tamponamenti con pannelli sandwich. Porta di ingresso dim. 120x210;
- il rinterro con materiale proveniente da scavo e il rinfianco con calcestruzzo magro C 16/20;
La lavorazione si intende comprensiva degli oneri e delle opere elettriche ed idrauliche necessarie  per dare l'opera finita, perfettamente funzionante e collaudata. La lavorazione comprende la realizzazione delle tubazioni di collegamento tra le vasche, l'impianto elettrico di macchina, l'installazione di chiusini in ghisa classe C250 per l'ispezione delle vasche, le sigillature delle tubazioni in ingresso e in uscita, il trasporto del materiale, gli oneri per lo smaltimento del materiale di risulta e ogni altro onere necessario per dare l'opera finita a perfetta regola d'arte.</t>
  </si>
  <si>
    <t xml:space="preserve">
Fornitura e posa in opera di pozzetto di ispezione in elementi prefabbricati di calcestruzzo vibrompresso con tappo a vite o sifone firenze come indicato sugli elaborati di progetto delle dimensioni 80x80 cm comprensivo di scavo, rinfianco in calcestruzzo e reinterro. È compresa la fornitura e posa in opera di chiusino in ghisa sferoidale classe C250 di pedonabilità. Compresa la fornitura e posa in opera di ispezione con tappo a vite in PVC rigido o sifone monolitico a due tappi tipo Firenze, compresi gli eventuali pezzi speciali in raccordo in ingresso ed in uscita, le prolunghe ed ogni onere per l'installazione necessario per dare il lavoro finito a perfetta regola d'arte</t>
  </si>
  <si>
    <t xml:space="preserve">
Demolizione di cordonata in cls eseguita a mano o con piccoli mezzi meccanici. Sono compresi gli oneri per il ripristino e le riprese da eseguirsi sui punti di demolizione marginali. Compresi inoltre gli oneri per il trasporto a discarica del materiale di risulta e dei relativi oneri.</t>
  </si>
  <si>
    <t xml:space="preserve">
Fornitura e posa in opera di pozzetto di ispezione in elementi prefabbricati di calcestruzzo vibrompresso con tappo a vite o sifone firenze come indicato sugli elaborati di progetto delle dimensioni 60x60 cm comprensivo di scavo, rinfianco in calcestruzzo e reinterro. È compresa la fornitura e posa in opera di chiusino in ghisa sferoidale classe C250 di pedonabilità. Compresa la fornitura e posa in opera di ispezione con tappo a vite in PVC rigido o sifone monolitico a due tappi tipo Firenze, compresi gli eventuali pezzi speciali in raccordo in ingresso ed in uscita, le prolunghe ed ogni onere per l'installazione necessario per dare il lavoro finito a perfetta regola d'arte</t>
  </si>
  <si>
    <t xml:space="preserve">
Fornitura ed installazione di stazione di sollevamento per acque nere a norma UNI EN12050-1, completa e pronta all'installazione con una valvola di non ritorno. Completa di serbatoio di raccolta, due pompe trifase, sensore di livello, valvola di ritegno e quadro elettrico con centralina di regolazione a microprocessore con display a monitoraggio di tutte le attività. La centralina dispone di contatti liberi da potenziale NO/NC, max 250VAC/2A, per segnalazione di marcia di 1 o di 2 pompe, per segnalazione guasto 1 o 2 pompe, allarme per livello acqua.
La lavorazione è compresa di fornitura e posa di n. 2 manufatti prefabbricati in calcestruzzo armato vibrato dim. 150x150 cm con altezza interna 180 cm per l'alloggiamento della stazione di sollevamento e delle valvole a servizio della stessa compreso di scavi, reinterri, completo di forometri e sigillature comprese sottofondazioni in calcestruzzo magro, il rinfianco e l'allettamento in magrone C 16/20 e chiusini di ispezione in ghisa sferoidale classe C 250.
Sono compresi nel prezzo i collegamenti idraulici con le reti di scarico, materiale di consumo, sfridi, pezzi speciali, accessori di fissaggio, cavi e vie cavi per i collegamenti elettrici dal quadro di pertinenza, primo avviamento e collaudo e quanto altro necessario per fornire il tutto completo e funzionante.</t>
  </si>
  <si>
    <t>2</t>
  </si>
  <si>
    <t>9</t>
  </si>
  <si>
    <t>16</t>
  </si>
  <si>
    <t>17</t>
  </si>
  <si>
    <t>18</t>
  </si>
  <si>
    <t>19</t>
  </si>
  <si>
    <t>20</t>
  </si>
  <si>
    <t>21</t>
  </si>
  <si>
    <t xml:space="preserve">
Fornitura e posa in opera di polifora comprensiva di scavo a sezione obbligata su terreno di qualsiasi natura e consistenza, comprensiva di scotico, fornitura e posa del letto di posa con stabilizzato e sabbia, fornitura e posa di n. 4 tubazioni in PE flessibile a doppia camera d=160 mm,  comprensivo di nastro monitore, riempimenti, costipamento, ripristino delle pavimentazioni esistenti.</t>
  </si>
  <si>
    <t xml:space="preserve">
Fornitura e posa in opera di pozzetto di derivazione dim. 80x80 cm in calcestruzzo vibrocompresso ad alta resistenza. La lavorazione è comprensiva dello scavo a sezione obbligata in terreno di qualsiasi natura e consistenza, il carico e il trasporto a discarica del materiale di risulta e dei relativi oneri di smaltimento, il rinfianco in magrone classe C 16/20, il reinterro e il ripristino del terreno e della pavimentazione esistente. Compreso la fornitura e posa in opera di prolunghe e chiusino in ghisa classe C 250.</t>
  </si>
  <si>
    <t xml:space="preserve">
Scavo a sezione obbligata per interramento delle reti idroniche del teleraffreddamento come indicato sulle tavole di progetto su terreno di qualsiasi natura e consistenza comprensivo del taglio della pavimentazione in asfalto con macchina a disco diamantato, la fornitura e posa di allettamento e rinfianco in sabbia per le linee interrate, il reinterro con materiale di scavo e il ripristino del terreno, del manto erboso e della pavimentazione esistente. Scavo fino alla profondità  di progetto indicate sugli elaborati grafici comprensivo degli oneri per la sagomatura a 45° delle pareti laterali.
Sono compresi gli oneri per il trasporto e lo smaltimento del materiale di risulta a discarica autorizzata e i relativi oneri.</t>
  </si>
  <si>
    <t>OPERE CIVILI</t>
  </si>
  <si>
    <t>TOTALE OPERE CIVILI</t>
  </si>
  <si>
    <t>A</t>
  </si>
  <si>
    <t xml:space="preserve">
Compenso forfettario per lo spostamento di pali di illuminazione in posizione indicata dalla Committente comprensivo degli oneri per la messa fuori servizio, le modifiche elettriche compresi il sezionamento dei cavi e le giunzioni, lo spostamento dei pali e dei relativi plinti in cls prefabbricato, gli scavi, l'allettamento e il rinfianco con magrone classe C 16/20, il reinterro e il ripristino della pavimentazione esistente. la posa di corrugati per la formazione dei cavidotti e la realizzazione dei giunti per il collegamento agli esistenti.
Sono compresi gli oneri per il trasporto a discarica e lo smaltimento del materiale di risulta.</t>
  </si>
  <si>
    <t xml:space="preserve">
Compenso forfettario per la preparazione del piano di posa dell'edificio costituito da:
- demolizione di pavimentazione in autobloccanti del piazzale pedonale compreso il relativo sottofondo eseguita con idonei mezzi meccanici;
- scavo in larga sezione per una profondità media di 40 cm e comunque fino alle quote di progetto eseguito con idonei mezzi meccanici compresi gli oneri per il carico e il trasporto a discarica del materiale di risulta e la separazione dei materiali compreso lo scotico superficiale circa 15 cm;
- Livellamento e compattazione del terreno medianto l'impiego di rulli vibranti e livellatrici;
- Fornitura e posa in opera di tessuto non tessuto drenante con peso non inferiore a 300 g/mq, compresi gli sfridi, le sovrapposizioni, il fissaggio e ogni altro onere necessario per dare il lavoro finito a regola d'arte;
- Formazione di sottofondo con materiale inerte riciclato con pezzatura non superiore a 63 mm per uno spessore di 45 cm medio compreso l'innaffiamento, la cilindratura, la configurazione superficiale, la compattazione, la stesura per strati uniformi;
Tutte le lavorazioni si intendono comprensive di sfridi, tracciamenti, degli oneri per il trasporto e lo smaltimento in discarica autorizzata del materiale di risulta e di qualsiasi lavorazione necessaria per dare il lavoro finito a perfetta regola d'arte. Sono inoltre compresi gli oneri per il drenaggio delle acque eventualmente presenti nello scavo anche con l'utilizzo di elettropompe.</t>
  </si>
  <si>
    <t xml:space="preserve">
Compenso forfettario per la preparazione del piano di posa dei basamenti delle aree tecniche costituito da:
- scavo in larga sezione per una profondità media di 50 cm e comunque fino alle quote di progetto eseguito con idonei mezzi meccanici compresi gli oneri per il carico e il trasporto a discarica del materiale di risulta e la separazione dei materiali compreso lo scotico superficiale circa 15 cm;
- Livellamento e compattazione del terreno medianto l'impiego di rulli vibranti e livellatrici;
- Fornitura e posa in opera di tessuto non tessuto drenante con peso non inferiore a 300 g/mq, compresi gli sfridi, le sovrapposizioni, il fissaggio e ogni altro onere necessario per dare il lavoro finito a regola d'arte;
- Formazione di sottofondo con materiale inerte riciclato con pezzatura non superiore a 63 mm per uno spessore di 20 cm medio compreso l'innaffiamento, la cilindratura, la configurazione superficiale, la compattazione, la stesura per strati uniformi;
Tutte le lavorazioni si intendono comprensive di sfridi, tracciamenti, degli oneri per il trasporto e lo smaltimento in discarica autorizzata del materiale di risulta e di qualsiasi lavorazione necessaria per dare il lavoro finito a perfetta regola d'arte. Sono inoltre compresi gli oneri per il drenaggio delle acque eventualmente presenti nello scavo anche con l'utilizzo di elettropompe.</t>
  </si>
  <si>
    <t xml:space="preserve">
Fornitura e posa in opera di polifora comprensiva di demolizione e taglio di pavimentazione esistente, scavo a sezione obbligata su terreno di qualsiasi natura e consistenza, comprensiva di scotico, fornitura e posa del letto di posa con stabilizzato e sabbia, fornitura e posa di n. 2 tubazioni in PE flessibile a doppia camera d=125 mm,  comprensivo di nastro monitore, riempimenti, costipamento, ripristino delle pavimentazioni esistenti.</t>
  </si>
  <si>
    <t>Compenso forfettario per la protezione e l'interramento della rete di MT esistente, comprensiva di:
- scavo a sezione obbligata eseguito a mano o con piccoli mezzi meccanici idonei alla lavorazione fino alla quota necessaria per mettere a nudo la polifora di MT esistente;
- getto di protezione della polifora realizzato in calcestruzzo magro per uno spessore minimo di 20 cm;
- fornitura e posa in opera di sistema di schermatura e protezione dai campi elettromagnetici realizzato con piastre 1000x1000 mm schermanti ad alto spessore 6,4 mm composte da un primo strato in materiale ad alta permeabilità magnetica e un secondo strato ad elevata conducibilità elettrica per una larghezza minima di 2 mt comprese le saldature necessarie per la continuità elettromagnetica;
- la posa del nastro monitore;
- rinterro fino alle quote di progetto;
Sono compresi gli oneri per l'esecuzione dei fronti di scavo inclinati a 45°, il trasporto a discarica autorizzata del materiale di risulta.</t>
  </si>
  <si>
    <t xml:space="preserve">
Compenso forfettario per la realizzazione di rampa come indicato sugli elaborati grafici e secondo le quote e le pendenze di progetto. Lavorazione complessiva composta di:
- demolizione della pavimentazione esistente in masselli autobloccanti di cls compresa la demolizione del relativo sottofondo eseguito con idonei mezzi meccanici.
- Taglio della pavimentazione in asfalto mediante apposita macchina taglia-asfalti con disco diamantato;
- Riempimento in misto riciclato a spessore variabile per la realizzazione delle rampe e dei rilevati con pezzatura non superiore a 63 mm compreso l'annaffiamento, la configurazione e la compattazione;
- Fornitura e posa in opera di sottofondo in misto stabilizzato spessore 10 cm compresa la stesura, rullatura e costipamento;
- Fornitura e posa in opera di monostrato in conglomerato bituminoso ad elevata resistenza meccanica di tipo chiuso pre la doppia funzione di collegamento + usura, compresa la sabbiatura, per uno spessore di 6 cm;
- La fornitura e posa in opera di canalette lineari per la raccolta delle acque meteoriche ai piedi delle rampe di larghezza 150 cm, con griglia in ghisa D400 carrabile comprese le tubazioni (De 110) e i raccordi alla rete meteorica esistente. Compresi rinfianchi e sottofondi in malta cementizia. 
Nell'opera si intendono compresi e compensati gli oneri per il raccordo della rampa alle pavimentazioni esistenti, la sistemazione e messa in quota dei pozzetti, la formazione di muretti di contenimento in c.a. della rampa in classe C 25/30 e il relativo ferro di armatura.
Compresi gli oneri per tracciamenti, tagli, sfridi e carico e trasporto a discarica autorizzata del materiale di risulta.</t>
  </si>
  <si>
    <t xml:space="preserve">
Compenso forfettario per la preparazione del piano di posa dell'edificio costituito da:
- scavo in larga sezione per una profondità media di 80 cm e comunque fino alle quote di progetto eseguito con idonei mezzi meccanici compresi gli oneri per il carico e il trasporto a discarica del materiale di risulta e la separazione dei materiali compreso lo scotico superficiale circa 15 cm;
- Livellamento e compattazione del terreno medianto l'impiego di rulli vibranti e livellatrici;
- Fornitura e posa in opera di tessuto non tessuto drenante con peso non inferiore a 300 g/mq, compresi gli sfridi, le sovrapposizioni, il fissaggio e ogni altro onere necessario per dare il lavoro finito a regola d'arte;
- Formazione di sottofondo con materiale inerte riciclato con pezzatura non superiore a 63 mm per uno spessore di 45 cm medio compreso l'innaffiamento, la cilindratura, la configurazione superficiale, la compattazione, la stesura per strati uniformi;
Tutte le lavorazioni si intendono comprensive di sfridi, tracciamenti, degli oneri per il trasporto e lo smaltimento in discarica autorizzata del materiale di risulta e di qualsiasi lavorazione necessaria per dare il lavoro finito a perfetta regola d'arte. Sono compresi anche gli oneri per la messa in quota dei pozzetti di ispezione esistenti comprensivi delle prolunghe necessarie. Sono inoltre compresi gli oneri per il drenaggio delle acque eventualmente presenti nello scavo anche con l'utilizzo di elettropompe.</t>
  </si>
  <si>
    <t xml:space="preserve">
Compenso forfettario per la preparazione del piano di posa dell'edificio costituito da:
- taglio della pavimentazione in asfalto eseguito con apposita macchina con disco diamantato;
- fresatura e demolizione della pavimentazione in asfalto esistente fino alle quote di progetto, per uno spessore medio di 15 cm, compresi gli oneri per la caratterizzazione e differenziazione del rifiuto e gli oneri per il trasporto e lo smaltimento presso discarica autorizzata;
- Scavo di sbancamento da eseguirsi fino alle quote di progetto (sp. medio 10 cm)
- Livellamento e compattazione del terreno medianto l'impiego di rulli vibranti e livellatrici;
- Il ripristino e i raccordi delle pavimentazione in asfalto e delle pendenze di piazzale sulle porzioni marginali delle parti in demolizione da eseguirsi fino alla caditoia più prossima alla zona di intervento.
Sono compresi anche gli oneri per la messa in quota dei pozzetti di ispezione esistenti comprensivi delle prolunghe necessarie. Tutte le lavorazioni si intendono comprensive di sfridi, tracciamenti, degli oneri per il trasporto e lo smaltimento in discarica autorizzata del materiale di risulta e di qualsiasi lavorazione necessaria per dare il lavoro finito a perfetta regola d'arte. </t>
  </si>
  <si>
    <t xml:space="preserve">
Fornitura e posa in opera di pozzetto d'ispezione in elementi prefabbricati in calcestruzzo armato di cemento ad alta resistenza dimensioni 50x50 cm, da installare al piede delle colonne di scarico dalle coperture per la successiva connessione alla rete di drenaggio esterna. Il manufatto dovrà garantire una perfetta tenuta in corrispondenza dell'innesto con le tubazioni in arrivo ed in partenza; compreso ogni onere per l'innesto delle tubazioni e la fornitura e posa in opera di curva a 90° in PVC SN 8 per la sifonatura della tubazione in uscita dal pozzetto. La lavorazione è comprensiva dello scavo a sezione obbligata in terreno di qualsiasi natura e consistenza, compreso il carico, il trasporto e lo smaltimento in pubblica discarica del materiale di risulta, l'allettamento e il rinfianco con calcestruzzo magro C 16/20, compreso ogni onere per la formazione dei fori per il passaggio delle tubazioni, le successive sigillature e stuccature con
malta antiritiro a garanzia della perfetta tenuta idraulica
La lavorazione è completa della fornitura e posa di chiusino in ghisa sferoidale classe C250 e ogni altro onere per dare l'opera finita a perfetta regola d'arte.
</t>
  </si>
  <si>
    <t xml:space="preserve">
Realizzazione di fognatura con tubi in PVC rigido e per condotte interrate di reflui a pelo libero costituita da: 
- Scavo a sezione obbligata in terreno di qualsiasi natura e consistenza fino al raggiungimento delle quote di progetto fino alla profondità max. di 1,50 ml compreso carico e trasporto a discarica del materiale di risulta non impiegato per il reinterro;
- realizzazione di fronti di scavo inclinati a 45°;
- l'allontanamento con qualsiasi mezzo dell'acqua derivante da scavo;
- Formazione di condotta con tubazione in PVC rigido De 80 mm, classe di rigidità anulare SN 8 in colore RAL 8023 comprensiva degli oneri per il sollevamento, i raccordi, i pezzi speciali, gli innesti, la formazione di giunti a bicchiere con guarnizione elastomerica di tenuta e ogni altro onere necessario a dare l'opera completa a regola d'arte;
- La fornitura e posa in opera di sabbia per l'allettamento, il rinfianco e il ricoprimento della tubazione (minimo 20 cm);
- il reinterro dello scavo con parte del materiale di risulta e secondo le stratigrafie di progetto;
Sono inoltre previsti e compensati nel prezzo gli oneri per l'allettamento e il rinfianco in calcestruzzo delle porzioni di linea soggette a carichi stradali e comunque con una profondità dell'estradosso delle tubazioni inferiore a 1 ml.
La lavorazione è comprensiva dell'allacciamento ai pozzetti e dei raccordi ad altre fognature. Sono compresi i pezzi speciali quali braghe, innesti, curve, tappi, sifoni, pezzi a V e T ed ogni altro onere necessario per dare l'opera finita a perfetta regola d'arte.</t>
  </si>
  <si>
    <t xml:space="preserve">
Realizzazione di fognatura con tubi in PVC rigido per condotte interrate di reflui a pelo libero costituita da: 
- Scavo a sezione obbligata in terreno di qualsiasi natura e consistenza fino al raggiungimento delle quote di progetto fino alla profondità max. di 1,50 ml compreso carico e trasporto a discarica del materiale di risulta non impiegato per il reinterro;
- realizzazione di fronti di scavo inclinati a 45°;
- l'allontanamento con qualsiasi mezzo dell'acqua derivante da scavo;
- Formazione di condotta con tubazione in PVC rigido De 160 mm, classe di rigidità anulare SN 8 in colore RAL 8023 comprensiva degli oneri per il sollevamento, i raccordi, i pezzi speciali, gli innesti, la formazione di giunti a bicchiere con guarnizione elastomerica di tenuta e ogni altro onere necessario a dare l'opera completa a regola d'arte;
- La fornitura e posa in opera di sabbia per l'allettamento, il rinfianco e il ricoprimento della tubazione (minimo 20 cm);
- il reinterro dello scavo con parte del materiale di risulta e secondo le stratigrafie di progetto;
Sono inoltre previsti e compensati nel prezzo gli oneri per l'allettamento e il rinfianco in calcestruzzo delle porzioni di linea soggette a carichi stradali e comunque con una profondità dell'estradosso delle tubazioni inferiore a 1 ml.
La lavorazione è comprensiva dell'allacciamento ai pozzetti e dei raccordi ad altre fognature. Sono compresi i pezzi speciali quali braghe, innesti, curve, tappi, sifoni, pezzi a V e T ed ogni altro onere necessario per dare l'opera finita a perfetta regola d'arte.</t>
  </si>
  <si>
    <t xml:space="preserve">
Realizzazione di fognatura con tubi in PVC rigido per condotte interrate di acque meteoriche a pelo libero costituita da: 
- Scavo a sezione obbligata in terreno di qualsiasi natura e consistenza fino al raggiungimento delle quote di progetto fino alla profondità max. di 1,50 ml compreso carico e trasporto a discarica del materiale di risulta non impiegato per il reinterro;
- realizzazione di fronti di scavo inclinati a 45°;
- l'allontanamento con qualsiasi mezzo dell'acqua derivante da scavo;
- Formazione di condotta con tubazione in PVC rigido De 160 mm, classe di rigidità anulare SN 8 in colore RAL 8023 comprensiva degli oneri per il sollevamento, i raccordi, i pezzi speciali, gli innesti, la formazione di giunti a bicchiere con guarnizione elastomerica di tenuta e ogni altro onere necessario a dare l'opera completa a regola d'arte;
- La fornitura e posa in opera di sabbia per l'allettamento, il rinfianco e il ricoprimento della tubazione (minimo 20 cm);
- il reinterro dello scavo con parte del materiale di risulta e secondo le stratigrafie di progetto;
Sono inoltre previsti e compensati nel prezzo gli oneri per l'allettamento e il rinfianco in calcestruzzo delle porzioni di linea soggette a carichi stradali e comunque con una profondità dell'estradosso delle tubazioni inferiore a 1 ml.
La lavorazione è comprensiva dell'allacciamento ai pozzetti e dei raccordi ad altre fognature. Sono compresi i pezzi speciali quali braghe, innesti, curve, tappi, sifoni, pezzi a V e T ed ogni altro onere necessario per dare l'opera finita a perfetta regola d'arte.</t>
  </si>
  <si>
    <t>Fornitura e posa in opera di canaletta lineare in calcestruzzo polimerico con griglia in ghisa sferoidale larghezza 150 mm con fondo chiuso pendenziato con classe di carico D 400. La caditoia è realizzata con elementi componibili con pareti interne con superficie liscia. Compreso la fornitura e posa in opera di griglia in ghisa sferoidale con classe di carico D 400 adatta per esterni. Compreso giunzioni, zanche e supporti di ancoraggio alla fondazione in calcestruzzo con l'impiego di tasselli meccanici.
Compresa la fornitura e la posa di elementi di raccordo, collegamenti, cambidi pendenza, testate e pezzi speciali.
Sono compresi gli oneri per il tracciamento, gli scavi, la posa come indicato sugli elaborati grafici di progetto e il successivo rinterro, con esecuzione di pozzetto di ispezione e collegamento alle rete delle acque meteoriche.</t>
  </si>
  <si>
    <t>Fornitura e posa in opera di canaletta lineare in calcestruzzo polimerico con griglia in ghisa sferoidale larghezza 150 mm con fondo chiuso pendenziato con classe di carico C 250. La caditoia è realizzata con elementi componibili con pareti interne con superficie liscia. Compreso la fornitura e posa in opera di griglia in ghisa sferoidale con classe di carico C250 adatta per esterni. Compreso giunzioni, zanche e supporti di ancoraggio alla fondazione in calcestruzzo con l'impiego di tasselli meccanici.
Compresa la fornitura e la posa di elementi di raccordo, collegamenti, cambidi pendenza, testate e pezzi speciali.
Sono compresi gli oneri per il tracciamento, gli scavi, la posa come indicato sugli elaborati grafici di progetto e il successivo rinterro, con esecuzione di pozzetto di ispezione e collegamento alle rete delle acque meteoriche.</t>
  </si>
  <si>
    <t>Compenso forfettario per la rimozione e demolizione di canalette lineari del piazzale esistente comprensivo di:
- tracciamento delle reti di acque meteoriche esistenti;
- oneri per la protezione degli innesti e delle dorsali delle reti da preservare;
- demolizione della pavimentazione esistente in masselli autobloccanti e scavo eseguito a mano o con piccoli mezzi meccanici per la messa a nudo della canaletta;
- rimozione e demolizione della canaletta esistente;
- schiumatura e sigillatura delle tubazioni non più in uso;
- rinterro e ripristino della pavimentazione esistente in masselli autobloccanti e delle pendenze di piazzale.
Tutte le lavorazioni si intendono comprensive degli oneri necessari per il trasporto a discarica e lo smaltimento del materiale di risulta.</t>
  </si>
  <si>
    <t xml:space="preserve">Compenso forfettario per la realizzazione delle opere murarie necessarie alla realizzazione del cavedio per piattaforma elevatrice come indicato sugli elaborati grafici di progetto. La lavorazione si intende comprensiva di:
- Taglio e rimozione di muro in c.a. esistente dello spessore di 15 cm eseguito con apposita macchina dotata di disco diamantato ad umido;
- Demolizione della pavimentazione esistente in masselli autobloccanti e del relativo sottofondo eseguita con piccoli mezzi meccanici;
- Scavo a sezione obbligata in terreno di qualsiasi natura e consistenza da eseguirsi fino alle quote di progetto per il getto di fondazione della fossa della piattaforma elevatrice;
- Getto di pulizia con magrone;
- Realizzazione di platea di fondazione in calcestruzzo armato classe di esposizione XC2-S4 e resistenza Rck 35 MPa compreso di armatura con barre in acciaio B450C ad aderenza migliorata diam. 12 mm e staffe diam. 8/20, getto e vibratura del calcestruzzo, le casserature e gli oneri per il disarmo, le barre di ripresa dei getti;
- La realizzazione delle pareti in calcestruzzo armato con classe di esposizione X0-S4 e resistenza Rck 35 MPa compreso di armature con barre in acciaio B450C ad aderenza migliorata diam. 12 mm e staffe diam. 8/20, gli oneri per la vibratura del getto, le casserature e gli oneri per il disarmo;
- La protezione dei muri controterra con la fornitura e posa di doppia guaina bituminosa 4+4 mm e strato di TNT 300 g/mq;
- Il raccordo alle pavimentazioni in calcestruzzo esistenti;
- il rinterro e il rinfianco con materiale drenante.
Sono compresi gli oneri per l'esecuzione dei tracciamenti, il carico e il tiro in quota dei materiali, gli sfridi, l'esecuzione a 45° dei fronti di scavo e gli eventuali oneri di protezione dei fronti di scavo, il trasporto a discarica dei materiali di risulta e i relativi oneri di smaltimento.
</t>
  </si>
  <si>
    <t xml:space="preserve">
Fornitura e posa in opera di tettoia realizzata con struttura metallica in acciaio S275 zincato a caldo compresi il taglio della pavimentazione, gli scavi a sezione obbligata, i plinti di fondazione, i tirafondi, le piastre, la bulloneria ad alta resistenza in classe 8.8 per i collegamenti, la copertura in pannelli sandwich e le relative lattonerie. L'opera si intende comprensiva di:
- taglio e demolizione della pavimentazione esistente e scavo a sezione obbligata in terreno di qualsiasi natura e consistenza fino alle quote di progetto per il getto dei plinti di fondazione;
- plinti di fondazione 120x120x h 120 cm realizzati in calcestruzzo armato classe di esposizione XC2-S4 e resistenza C25/30 compresi ferri di armatura, tirafondi, piastre, casserature, getti di pulizia in calcestruzzo magro, getto e vibratura, disarmo, rinfianco e riempimento con materiale inerte e la formazione di cordoli di fondazione di collegamento;
- Struttura metallica in acciaio strutturale S275 con profili e sagoma come indicato su elaborati grafici di progetto comprese piastre e bulloneria ad alta resistenza per i collegamenti  (peso teorico 3500 kg);
- Copertura realizzata con pannelli sandwich grecati sp. 80 mm in poliuretano con lamiera di acciaio zincato sp. 6/10;
- Fornitura e posa in opera di gronda (sviluppo lineare 60 cm) e pluviali (diam. 110 mm) in lamiera di acciaio zincato e verniciato a polveri termoindurenti per lo scolo a terra delle acque meteoriche.
Sono compresi gli oneri per la realizzazione dei fissaggi, ancoraggi, scontornature in lamiera di acciaio zincata e verniciata sp. 8/10 ed ogni altro onere necessario per dare l'opera completa a perfetta regola d'arte.
Compresi oneri per carico e tiro in quota dei materiali, sfridi e trasporto a discarica del materiale di risulta e dei relativi oneri di smaltimento.</t>
  </si>
  <si>
    <t xml:space="preserve">
Realizzazione di basamento in calcestruzzo armato in opera di spessore 20 cm per l'alloggiamento dei vani tencici, comprensivo di:
- Preparazione del piano di posa mediante rullatura;
- Fornitura e posa in opera di getto di pulizia con magrone sp. 10 cm per la costituzione del piano di posa delle armature;
- Fornitura e posa in opera di doppia rete a maglia elettrosaldata 15x15 cm diam. 8 mm compresi sfridi, sovrapposizioni, legature e distanziali per la posa;
- Fornitura e posa in opera di calcestruzzo confezionato con inerti opportunamente selezionati per fondazioni armate classe C 25/30 e classe di esposizione XC2-S4 comprese le opere provvisionali, il getto, la vibratura, la battitura, il disarmo e il rinfianco;
- casserature in legno per getti di calcestruzzo compresi gli oneri per il disarmo;
- la realizzazione dei muretti in calcestruzzo armato di contenimento dei getti in corrispondenza delle platee poste ad una quota superiore;
- il rinterro a completamento dell'opera.
Nella lavorazione si intendono compresi e compensati gli oneri per la formazione di smussi perimetrali del basamento, per la formazione delle pendenze di progetto, la realizzazione in opera delle rampe e dei raccordi alle pavimentazioni esistenti. Sono inoltre compresi nel prezzo gli oneri per la finitura spazzolata della superficie realizzata su fresco con "elicottero", la realizzazione di giunti di contrazione su superficie indicativa di 4x4 mq da eseguirsi entro 24 h dal getto, la fornitura e posa in opera di giunti di costruzione in corrispondenza delle riprese di getto, la sigillatura con appositi giunti in pvc.
Sono compresi gli oneri per i tracciamenti, gli sfridi, l'impiego di additivi acceleranti di presa e ogni onere necessario per dare l'opera finita a perfetta regola d'arte.</t>
  </si>
  <si>
    <t xml:space="preserve">
Realizzazione di basamento in calcestruzzo armato in opera di spessore 25 cm per l'alloggiamento dei moduli prefabbricati, comprensivo di:
- Preparazione del piano di posa mediante rullatura;
- Fornitura e posa in opera di getto di pulizia con magrone sp. 10 cm per la costituzione del piano di posa delle armature;
- Fornitura e posa in opera di doppia rete a maglia elettrosaldata 15x15 cm diam. 8 mm compresi sfridi, sovrapposizioni, legature e distanziali per la posa;
- Fornitura e posa in opera di calcestruzzo confezionato con inerti opportunamente selezionati per fondazioni armate classe C 25/30 e classe di esposizione XC2-S4 comprese le opere provvisionali, il getto, la vibratura, la battitura, il disarmo e il rinfianco;
- casserature in legno per getti di calcestruzzo compresi gli oneri per il disarmo;
- la realizzazione dei muretti in calcestruzzo armato di contenimento dei getti in corrispondenza delle platee poste ad una quota superiore;
- il rinterro a completamento dell'opera.
Nella lavorazione si intendono compresi e compensati gli oneri per la formazione di smussi perimetrali del basamento, per la formazione delle pendenze di progetto, la realizzazione in opera delle rampe e dei raccordi alle pavimentazioni esistenti. Sono inoltre compresi nel prezzo gli oneri per la finitura spazzolata della superficie realizzata su fresco con "elicottero", la realizzazione di giunti di contrazione su superficie indicativa di 4x4 mq da eseguirsi entro 24 h dal getto, la fornitura e posa in opera di giunti di costruzione in corrispondenza delle riprese di getto, la sigillatura con appositi giunti in pvc.
Sono compresi gli oneri per i tracciamenti, gli sfridi, l'impiego di additivi acceleranti di presa e ogni onere necessario per dare l'opera finita a perfetta regola d'arte.</t>
  </si>
  <si>
    <t xml:space="preserve">
Compenso forfettario per la realizzazione della fondazione dim. 125x40 cm della recinzione come indicato sugli elaborati grafici di progetto. La lavorazione si intende comprensiva di:
- demolizione della pavimentazione esistente ove presente;
- scavo a sezione obbligata in terreno di qualsiasi natura e consistenza fino alle quote di progetto, per uno spessore medio di 50 cm, compresi gli oneri per il trasporto e lo smaltimento a discarica autorizzata del materiale di risulta;
- Fornitura e posa in opera di getto di pulizia con magrone sp. 10 cm per la costituzione del piano di posa delle armature;
- Fornitura e posa in opera di barre diam. 12 mm in acciaio B450C ad aderenza migliorata per correnti superiori e inferiori e staffe diam. 12/20 come indicato sugli elaborati grafici compresi dei relativi distanziali, degli sfridi, dei tracciamenti, le sovrapposizioni, le legature;
- Fornitura e posa in opera di caclestruzzo confezionati con inerti opportunamente selezionati per fondazioni armate classe C 25/30 e classe di esposizione XC2-S4 comprese le opere provvisionali, il getto, la vibratura, la battitura il disarmo e il rinfianco;
- casserature in legno per getti di calcestruzzo compresi oneri per il disarmo;
- il rinterro a completamento dell'opera;
Nella lavorazione si intendono compresi e compensati gli oneri per la formazione di smussi perimetrali del basamento, per la formazione delle pendenze di progetto, la finitura liscia tirata a elicottero.
Sono inoltre compresi gli oneri per tracciamenti, sfridi e ogni onere necessario per dare l'opera compiuta a perfetta regola d'arte.</t>
  </si>
  <si>
    <t>10</t>
  </si>
  <si>
    <t>11</t>
  </si>
  <si>
    <t>14</t>
  </si>
  <si>
    <t>15</t>
  </si>
  <si>
    <t>22</t>
  </si>
  <si>
    <t>23</t>
  </si>
  <si>
    <t>24</t>
  </si>
  <si>
    <t>25</t>
  </si>
  <si>
    <t xml:space="preserve">
Fornitura e posa in opera di pozzetto di ispezione per alloggiamento valvole teleraffreddamento dim. 100x100 cm in calcestruzzo vibrocompresso ad alta resistenza. La lavorazione è comprensiva dello scavo a sezione obbligata in terreno di qualsiasi natura e consistenza fino alle quote necessarie per intercettare le reti esistenti, il carico e il trasporto a discarica del materiale di risulta e dei relativi oneri di smaltimento, il rinfianco in magrone classe C 16/20, il reinterro e il ripristino del terreno e della pavimentazione esistente. Compreso la fornitura e posa in opera di prolunghe e chiusino in ghisa classe C 250.</t>
  </si>
  <si>
    <t>Compenso forfettario per il tombamento di caditoie esistenti. La lavorazione si intende comprensiva di:
- rimozione della griglia in ghisa;
- realizzazione di collegamento delle tubazioni in entrata e in uscita dal pozzetto con tubazione in PVC di idoneo diametro completa di raccordi, pezzi speciali, sigillature e ogni altro onere necessario per dare l'opera finita a perfetta regola d'arte;
- tombamento con la formazione di massetto superiore sp. 10 cm per creare la continuità del sottofondo della pavimentazione compresi i raccordi alle pavimentazioni esistenti;
Sono comunque compresi gli oneri per la fornitura e posa in opera del materiale necessario alla lavorazione, il tracciamento delle reti esistenti, il trasporto a discarica del materiale di risulta e i relativi oneri, le pulizie finali di cantiere.</t>
  </si>
  <si>
    <t>3</t>
  </si>
  <si>
    <t>4</t>
  </si>
  <si>
    <t>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</si>
</sst>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0.00\ &quot;€&quot;"/>
  </numFmts>
  <fonts count="15" x14ac:knownFonts="1">
    <font>
      <sz val="11"/>
      <color theme="1"/>
      <name val="Calibri"/>
      <family val="2"/>
      <scheme val="minor"/>
    </font>
    <font>
      <sz val="10"/>
      <color indexed="17"/>
      <name val="Tahoma"/>
      <family val="2"/>
    </font>
    <font>
      <b/>
      <sz val="10"/>
      <color indexed="17"/>
      <name val="Tahoma"/>
      <family val="2"/>
    </font>
    <font>
      <b/>
      <sz val="9"/>
      <color indexed="17"/>
      <name val="Tahoma"/>
      <family val="2"/>
    </font>
    <font>
      <sz val="8"/>
      <name val="Calibri"/>
      <family val="2"/>
      <scheme val="minor"/>
    </font>
    <font>
      <sz val="11"/>
      <color theme="1"/>
      <name val="Calibri"/>
      <family val="2"/>
      <scheme val="minor"/>
    </font>
    <font>
      <sz val="11"/>
      <color rgb="FFFF0000"/>
      <name val="Calibri"/>
      <family val="2"/>
      <scheme val="minor"/>
    </font>
    <font>
      <sz val="10"/>
      <color rgb="FFFF0000"/>
      <name val="Times New Roman"/>
      <family val="1"/>
    </font>
    <font>
      <sz val="11"/>
      <name val="Calibri"/>
      <family val="2"/>
      <scheme val="minor"/>
    </font>
    <font>
      <sz val="10"/>
      <name val="Times New Roman"/>
      <family val="1"/>
    </font>
    <font>
      <b/>
      <sz val="10"/>
      <name val="Times New Roman"/>
      <family val="1"/>
    </font>
    <font>
      <sz val="10"/>
      <color rgb="FF008000"/>
      <name val="Tahoma"/>
      <family val="2"/>
    </font>
    <font>
      <b/>
      <sz val="10"/>
      <color rgb="FF008000"/>
      <name val="Tahoma"/>
      <family val="2"/>
    </font>
    <font>
      <sz val="10"/>
      <name val="Tahoma"/>
      <family val="2"/>
    </font>
    <font>
      <b/>
      <sz val="10"/>
      <name val="Tahoma"/>
      <family val="2"/>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14">
    <border>
      <left/>
      <right/>
      <top/>
      <bottom/>
      <diagonal/>
    </border>
    <border>
      <left style="double">
        <color indexed="17"/>
      </left>
      <right style="thin">
        <color indexed="17"/>
      </right>
      <top style="double">
        <color indexed="17"/>
      </top>
      <bottom/>
      <diagonal/>
    </border>
    <border>
      <left style="thin">
        <color indexed="17"/>
      </left>
      <right style="thin">
        <color indexed="17"/>
      </right>
      <top style="double">
        <color indexed="17"/>
      </top>
      <bottom/>
      <diagonal/>
    </border>
    <border>
      <left style="thin">
        <color indexed="17"/>
      </left>
      <right/>
      <top style="double">
        <color indexed="17"/>
      </top>
      <bottom style="thin">
        <color indexed="17"/>
      </bottom>
      <diagonal/>
    </border>
    <border>
      <left/>
      <right/>
      <top style="double">
        <color indexed="17"/>
      </top>
      <bottom style="thin">
        <color indexed="17"/>
      </bottom>
      <diagonal/>
    </border>
    <border>
      <left/>
      <right style="thin">
        <color indexed="17"/>
      </right>
      <top style="double">
        <color indexed="17"/>
      </top>
      <bottom style="thin">
        <color indexed="17"/>
      </bottom>
      <diagonal/>
    </border>
    <border>
      <left style="thin">
        <color indexed="17"/>
      </left>
      <right style="thin">
        <color indexed="17"/>
      </right>
      <top/>
      <bottom/>
      <diagonal/>
    </border>
    <border>
      <left style="thin">
        <color indexed="17"/>
      </left>
      <right style="thin">
        <color indexed="17"/>
      </right>
      <top style="thin">
        <color indexed="17"/>
      </top>
      <bottom style="thin">
        <color indexed="17"/>
      </bottom>
      <diagonal/>
    </border>
    <border>
      <left/>
      <right/>
      <top style="thin">
        <color indexed="17"/>
      </top>
      <bottom style="thin">
        <color indexed="17"/>
      </bottom>
      <diagonal/>
    </border>
    <border>
      <left/>
      <right style="thin">
        <color indexed="17"/>
      </right>
      <top style="thin">
        <color indexed="17"/>
      </top>
      <bottom style="thin">
        <color indexed="17"/>
      </bottom>
      <diagonal/>
    </border>
    <border>
      <left style="thin">
        <color indexed="17"/>
      </left>
      <right style="thin">
        <color indexed="17"/>
      </right>
      <top style="thin">
        <color indexed="17"/>
      </top>
      <bottom/>
      <diagonal/>
    </border>
    <border>
      <left style="thin">
        <color indexed="17"/>
      </left>
      <right style="thin">
        <color indexed="17"/>
      </right>
      <top/>
      <bottom style="thin">
        <color indexed="17"/>
      </bottom>
      <diagonal/>
    </border>
    <border>
      <left style="thin">
        <color indexed="17"/>
      </left>
      <right style="thin">
        <color indexed="17"/>
      </right>
      <top style="double">
        <color indexed="17"/>
      </top>
      <bottom style="thin">
        <color indexed="17"/>
      </bottom>
      <diagonal/>
    </border>
    <border>
      <left style="thin">
        <color indexed="17"/>
      </left>
      <right/>
      <top style="thin">
        <color indexed="17"/>
      </top>
      <bottom style="thin">
        <color indexed="17"/>
      </bottom>
      <diagonal/>
    </border>
  </borders>
  <cellStyleXfs count="2">
    <xf numFmtId="0" fontId="0" fillId="0" borderId="0"/>
    <xf numFmtId="43" fontId="5" fillId="0" borderId="0" applyFont="0" applyFill="0" applyBorder="0" applyAlignment="0" applyProtection="0"/>
  </cellStyleXfs>
  <cellXfs count="67">
    <xf numFmtId="0" fontId="0" fillId="0" borderId="0" xfId="0"/>
    <xf numFmtId="0" fontId="1" fillId="0" borderId="1" xfId="0" applyFont="1" applyBorder="1" applyAlignment="1">
      <alignment horizontal="center" vertical="center"/>
    </xf>
    <xf numFmtId="0" fontId="1" fillId="0" borderId="5" xfId="0" applyFont="1" applyBorder="1" applyAlignment="1">
      <alignment horizontal="center"/>
    </xf>
    <xf numFmtId="0" fontId="6" fillId="0" borderId="0" xfId="0" applyFont="1"/>
    <xf numFmtId="2" fontId="8" fillId="0" borderId="7" xfId="0" applyNumberFormat="1" applyFont="1" applyFill="1" applyBorder="1" applyAlignment="1">
      <alignment horizontal="center" vertical="center" wrapText="1"/>
    </xf>
    <xf numFmtId="0" fontId="8" fillId="0" borderId="7" xfId="0" applyNumberFormat="1" applyFont="1" applyFill="1" applyBorder="1" applyAlignment="1">
      <alignment horizontal="justify" vertical="top" wrapText="1"/>
    </xf>
    <xf numFmtId="164" fontId="8" fillId="0" borderId="7" xfId="0" applyNumberFormat="1" applyFont="1" applyFill="1" applyBorder="1" applyAlignment="1">
      <alignment horizontal="center" vertical="center" wrapText="1"/>
    </xf>
    <xf numFmtId="0" fontId="9" fillId="0" borderId="7" xfId="0" applyFont="1" applyFill="1" applyBorder="1" applyAlignment="1">
      <alignment vertical="top"/>
    </xf>
    <xf numFmtId="0" fontId="8" fillId="0" borderId="7" xfId="0" applyFont="1" applyFill="1" applyBorder="1"/>
    <xf numFmtId="0" fontId="8" fillId="0" borderId="0" xfId="0" applyFont="1"/>
    <xf numFmtId="0" fontId="8" fillId="0" borderId="7" xfId="0" applyNumberFormat="1" applyFont="1" applyFill="1" applyBorder="1" applyAlignment="1">
      <alignment horizontal="center" vertical="center" wrapText="1"/>
    </xf>
    <xf numFmtId="2" fontId="8" fillId="0" borderId="7" xfId="0" applyNumberFormat="1" applyFont="1" applyFill="1" applyBorder="1" applyAlignment="1">
      <alignment horizontal="right" vertical="top" wrapText="1"/>
    </xf>
    <xf numFmtId="0" fontId="1" fillId="0" borderId="3" xfId="0" applyFont="1" applyBorder="1" applyAlignment="1">
      <alignment horizontal="center"/>
    </xf>
    <xf numFmtId="0" fontId="1" fillId="0" borderId="4" xfId="0" applyFont="1" applyBorder="1" applyAlignment="1">
      <alignment horizontal="center"/>
    </xf>
    <xf numFmtId="0" fontId="11" fillId="0" borderId="5" xfId="0" applyFont="1" applyBorder="1" applyAlignment="1">
      <alignment horizontal="center"/>
    </xf>
    <xf numFmtId="0" fontId="0" fillId="0" borderId="0" xfId="0" applyAlignment="1">
      <alignment horizontal="center"/>
    </xf>
    <xf numFmtId="2" fontId="3" fillId="2" borderId="6" xfId="0" applyNumberFormat="1" applyFont="1" applyFill="1" applyBorder="1" applyAlignment="1">
      <alignment horizontal="center" wrapText="1"/>
    </xf>
    <xf numFmtId="0" fontId="3" fillId="2" borderId="6" xfId="0" applyNumberFormat="1" applyFont="1" applyFill="1" applyBorder="1" applyAlignment="1">
      <alignment horizontal="center" wrapText="1"/>
    </xf>
    <xf numFmtId="2" fontId="12" fillId="2" borderId="6" xfId="0" applyNumberFormat="1" applyFont="1" applyFill="1" applyBorder="1" applyAlignment="1">
      <alignment horizontal="center" wrapText="1"/>
    </xf>
    <xf numFmtId="0" fontId="8" fillId="0" borderId="11" xfId="0" applyFont="1" applyFill="1" applyBorder="1" applyAlignment="1"/>
    <xf numFmtId="2" fontId="8" fillId="0" borderId="11" xfId="0" applyNumberFormat="1" applyFont="1" applyFill="1" applyBorder="1" applyAlignment="1">
      <alignment vertical="center" wrapText="1"/>
    </xf>
    <xf numFmtId="164" fontId="8" fillId="0" borderId="11" xfId="0" applyNumberFormat="1" applyFont="1" applyFill="1" applyBorder="1" applyAlignment="1">
      <alignment vertical="center" wrapText="1"/>
    </xf>
    <xf numFmtId="0" fontId="8" fillId="0" borderId="7" xfId="0" applyNumberFormat="1" applyFont="1" applyFill="1" applyBorder="1" applyAlignment="1">
      <alignment vertical="top" wrapText="1"/>
    </xf>
    <xf numFmtId="0" fontId="8" fillId="0" borderId="7" xfId="0" applyFont="1" applyFill="1" applyBorder="1" applyAlignment="1"/>
    <xf numFmtId="2" fontId="8" fillId="0" borderId="7" xfId="0" applyNumberFormat="1" applyFont="1" applyFill="1" applyBorder="1" applyAlignment="1">
      <alignment vertical="center" wrapText="1"/>
    </xf>
    <xf numFmtId="164" fontId="8" fillId="0" borderId="7" xfId="0" applyNumberFormat="1" applyFont="1" applyFill="1" applyBorder="1" applyAlignment="1">
      <alignment vertical="center" wrapText="1"/>
    </xf>
    <xf numFmtId="0" fontId="0" fillId="0" borderId="6" xfId="0" applyNumberFormat="1" applyBorder="1" applyAlignment="1">
      <alignment horizontal="center" vertical="center" wrapText="1"/>
    </xf>
    <xf numFmtId="0" fontId="0" fillId="0" borderId="0" xfId="0" applyAlignment="1">
      <alignment horizontal="center" vertical="center"/>
    </xf>
    <xf numFmtId="0" fontId="1" fillId="0" borderId="12" xfId="0" applyFont="1" applyBorder="1" applyAlignment="1">
      <alignment horizontal="center"/>
    </xf>
    <xf numFmtId="0" fontId="13" fillId="0" borderId="2" xfId="0" applyFont="1" applyBorder="1" applyAlignment="1">
      <alignment horizontal="center" wrapText="1"/>
    </xf>
    <xf numFmtId="49" fontId="2" fillId="2" borderId="10" xfId="0" applyNumberFormat="1" applyFont="1" applyFill="1" applyBorder="1" applyAlignment="1">
      <alignment horizontal="center" wrapText="1"/>
    </xf>
    <xf numFmtId="0" fontId="14" fillId="2" borderId="6" xfId="0" applyNumberFormat="1" applyFont="1" applyFill="1" applyBorder="1" applyAlignment="1">
      <alignment horizontal="center" wrapText="1"/>
    </xf>
    <xf numFmtId="0" fontId="8" fillId="0" borderId="13" xfId="0" applyFont="1" applyFill="1" applyBorder="1" applyAlignment="1">
      <alignment horizontal="center" wrapText="1"/>
    </xf>
    <xf numFmtId="0" fontId="8" fillId="0" borderId="8" xfId="0" applyFont="1" applyFill="1" applyBorder="1" applyAlignment="1">
      <alignment horizontal="center" wrapText="1"/>
    </xf>
    <xf numFmtId="0" fontId="8" fillId="3" borderId="13" xfId="0" applyFont="1" applyFill="1" applyBorder="1" applyAlignment="1">
      <alignment horizontal="center" vertical="center" wrapText="1"/>
    </xf>
    <xf numFmtId="165" fontId="11" fillId="0" borderId="5" xfId="0" applyNumberFormat="1" applyFont="1" applyBorder="1" applyAlignment="1">
      <alignment horizontal="center"/>
    </xf>
    <xf numFmtId="165" fontId="12" fillId="2" borderId="6" xfId="0" applyNumberFormat="1" applyFont="1" applyFill="1" applyBorder="1" applyAlignment="1">
      <alignment horizontal="center" wrapText="1"/>
    </xf>
    <xf numFmtId="165" fontId="8" fillId="0" borderId="7" xfId="1" applyNumberFormat="1" applyFont="1" applyFill="1" applyBorder="1" applyAlignment="1">
      <alignment horizontal="center" vertical="center" wrapText="1"/>
    </xf>
    <xf numFmtId="165" fontId="8" fillId="0" borderId="7" xfId="0" applyNumberFormat="1" applyFont="1" applyFill="1" applyBorder="1" applyAlignment="1">
      <alignment horizontal="center" vertical="center" wrapText="1"/>
    </xf>
    <xf numFmtId="165" fontId="8" fillId="0" borderId="7" xfId="0" applyNumberFormat="1" applyFont="1" applyFill="1" applyBorder="1" applyAlignment="1">
      <alignment vertical="center" wrapText="1"/>
    </xf>
    <xf numFmtId="165" fontId="8" fillId="3" borderId="9" xfId="0" applyNumberFormat="1" applyFont="1" applyFill="1" applyBorder="1"/>
    <xf numFmtId="165" fontId="8" fillId="0" borderId="9" xfId="0" applyNumberFormat="1" applyFont="1" applyFill="1" applyBorder="1"/>
    <xf numFmtId="165" fontId="6" fillId="0" borderId="0" xfId="0" applyNumberFormat="1" applyFont="1"/>
    <xf numFmtId="165" fontId="11" fillId="0" borderId="3" xfId="0" applyNumberFormat="1" applyFont="1" applyBorder="1" applyAlignment="1">
      <alignment horizontal="center"/>
    </xf>
    <xf numFmtId="165" fontId="10" fillId="0" borderId="7" xfId="0" applyNumberFormat="1" applyFont="1" applyFill="1" applyBorder="1" applyAlignment="1">
      <alignment horizontal="center" vertical="center"/>
    </xf>
    <xf numFmtId="165" fontId="10" fillId="0" borderId="7" xfId="0" applyNumberFormat="1" applyFont="1" applyFill="1" applyBorder="1" applyAlignment="1">
      <alignment vertical="center"/>
    </xf>
    <xf numFmtId="165" fontId="10" fillId="0" borderId="11" xfId="0" applyNumberFormat="1" applyFont="1" applyFill="1" applyBorder="1" applyAlignment="1">
      <alignment vertical="center"/>
    </xf>
    <xf numFmtId="165" fontId="8" fillId="0" borderId="8" xfId="0" applyNumberFormat="1" applyFont="1" applyFill="1" applyBorder="1" applyAlignment="1">
      <alignment horizontal="center" wrapText="1"/>
    </xf>
    <xf numFmtId="2" fontId="8" fillId="0" borderId="10"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165" fontId="10" fillId="0" borderId="10" xfId="0" applyNumberFormat="1" applyFont="1" applyFill="1" applyBorder="1" applyAlignment="1">
      <alignment horizontal="center" vertical="center"/>
    </xf>
    <xf numFmtId="165" fontId="10" fillId="0" borderId="11" xfId="0" applyNumberFormat="1" applyFont="1" applyFill="1" applyBorder="1" applyAlignment="1">
      <alignment horizontal="center" vertical="center"/>
    </xf>
    <xf numFmtId="165" fontId="8" fillId="0" borderId="10" xfId="0" applyNumberFormat="1" applyFont="1" applyFill="1" applyBorder="1" applyAlignment="1">
      <alignment horizontal="center" vertical="center" wrapText="1"/>
    </xf>
    <xf numFmtId="165" fontId="8" fillId="0" borderId="11" xfId="0" applyNumberFormat="1" applyFont="1" applyFill="1" applyBorder="1" applyAlignment="1">
      <alignment horizontal="center" vertical="center" wrapText="1"/>
    </xf>
    <xf numFmtId="0" fontId="0" fillId="3" borderId="13" xfId="0" applyNumberFormat="1" applyFill="1" applyBorder="1" applyAlignment="1">
      <alignment horizontal="center" vertical="center" wrapText="1"/>
    </xf>
    <xf numFmtId="0" fontId="0" fillId="3" borderId="8" xfId="0" applyNumberFormat="1" applyFill="1" applyBorder="1" applyAlignment="1">
      <alignment horizontal="center" vertical="center" wrapText="1"/>
    </xf>
    <xf numFmtId="0" fontId="0" fillId="3" borderId="9" xfId="0" applyNumberFormat="1" applyFill="1" applyBorder="1" applyAlignment="1">
      <alignment horizontal="center" vertical="center" wrapText="1"/>
    </xf>
    <xf numFmtId="0" fontId="8" fillId="3" borderId="13" xfId="0" applyFont="1" applyFill="1" applyBorder="1" applyAlignment="1">
      <alignment horizontal="center" wrapText="1"/>
    </xf>
    <xf numFmtId="0" fontId="8" fillId="3" borderId="8" xfId="0" applyFont="1" applyFill="1" applyBorder="1" applyAlignment="1">
      <alignment horizontal="center" wrapText="1"/>
    </xf>
    <xf numFmtId="164" fontId="8" fillId="0" borderId="10" xfId="0" applyNumberFormat="1" applyFont="1" applyFill="1" applyBorder="1" applyAlignment="1">
      <alignment horizontal="center" vertical="center" wrapText="1"/>
    </xf>
    <xf numFmtId="164" fontId="8" fillId="0" borderId="11" xfId="0" applyNumberFormat="1" applyFont="1" applyFill="1" applyBorder="1" applyAlignment="1">
      <alignment horizontal="center" vertical="center" wrapText="1"/>
    </xf>
    <xf numFmtId="0" fontId="8" fillId="0" borderId="7" xfId="0" applyNumberFormat="1" applyFont="1" applyFill="1" applyBorder="1" applyAlignment="1">
      <alignment horizontal="left" vertical="top" wrapText="1"/>
    </xf>
    <xf numFmtId="0" fontId="7" fillId="0" borderId="7" xfId="0" applyFont="1" applyFill="1" applyBorder="1" applyAlignment="1">
      <alignment horizontal="center" vertical="top"/>
    </xf>
    <xf numFmtId="0" fontId="0" fillId="0" borderId="10" xfId="0" applyNumberFormat="1" applyFill="1" applyBorder="1" applyAlignment="1">
      <alignment horizontal="center" vertical="center" wrapText="1"/>
    </xf>
    <xf numFmtId="0" fontId="0" fillId="0" borderId="11" xfId="0" applyNumberFormat="1" applyFill="1" applyBorder="1" applyAlignment="1">
      <alignment horizontal="center" vertical="center" wrapText="1"/>
    </xf>
    <xf numFmtId="0" fontId="8" fillId="0" borderId="10" xfId="0" applyFont="1" applyFill="1" applyBorder="1" applyAlignment="1">
      <alignment horizontal="center"/>
    </xf>
    <xf numFmtId="0" fontId="8" fillId="0" borderId="11" xfId="0" applyFont="1" applyFill="1" applyBorder="1" applyAlignment="1">
      <alignment horizontal="center"/>
    </xf>
  </cellXfs>
  <cellStyles count="2">
    <cellStyle name="Migliaia" xfId="1" builtinId="3"/>
    <cellStyle name="Normale" xfId="0" builtinId="0"/>
  </cellStyles>
  <dxfs count="94">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s>
  <tableStyles count="0" defaultTableStyle="TableStyleMedium2" defaultPivotStyle="PivotStyleLight16"/>
  <colors>
    <mruColors>
      <color rgb="FF008000"/>
      <color rgb="FF33CC33"/>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EAD90-5279-4F91-BE74-14D08C12DA70}">
  <dimension ref="A1:K36"/>
  <sheetViews>
    <sheetView tabSelected="1" topLeftCell="A28" zoomScale="70" zoomScaleNormal="70" workbookViewId="0">
      <selection activeCell="M6" sqref="M6"/>
    </sheetView>
  </sheetViews>
  <sheetFormatPr defaultRowHeight="15" x14ac:dyDescent="0.25"/>
  <cols>
    <col min="1" max="1" width="7.5703125" style="27" bestFit="1" customWidth="1"/>
    <col min="2" max="2" width="26.42578125" customWidth="1"/>
    <col min="3" max="3" width="90.140625" style="3" customWidth="1"/>
    <col min="4" max="4" width="8.140625" bestFit="1" customWidth="1"/>
    <col min="5" max="5" width="19.85546875" bestFit="1" customWidth="1"/>
    <col min="6" max="6" width="6.7109375" bestFit="1" customWidth="1"/>
    <col min="7" max="7" width="8.5703125" bestFit="1" customWidth="1"/>
    <col min="8" max="8" width="8.5703125" customWidth="1"/>
    <col min="9" max="9" width="10.5703125" style="3" bestFit="1" customWidth="1"/>
    <col min="10" max="10" width="17" style="42" bestFit="1" customWidth="1"/>
    <col min="11" max="11" width="13.140625" style="42" bestFit="1" customWidth="1"/>
  </cols>
  <sheetData>
    <row r="1" spans="1:11" s="15" customFormat="1" ht="15.75" thickTop="1" x14ac:dyDescent="0.25">
      <c r="A1" s="1" t="s">
        <v>0</v>
      </c>
      <c r="B1" s="28" t="s">
        <v>1</v>
      </c>
      <c r="C1" s="29" t="s">
        <v>2</v>
      </c>
      <c r="D1" s="12"/>
      <c r="E1" s="13" t="s">
        <v>3</v>
      </c>
      <c r="F1" s="13"/>
      <c r="G1" s="2"/>
      <c r="H1" s="2" t="s">
        <v>21</v>
      </c>
      <c r="I1" s="14" t="s">
        <v>4</v>
      </c>
      <c r="J1" s="43" t="s">
        <v>16</v>
      </c>
      <c r="K1" s="35"/>
    </row>
    <row r="2" spans="1:11" s="15" customFormat="1" x14ac:dyDescent="0.25">
      <c r="A2" s="26" t="s">
        <v>5</v>
      </c>
      <c r="B2" s="30" t="s">
        <v>6</v>
      </c>
      <c r="C2" s="31" t="s">
        <v>7</v>
      </c>
      <c r="D2" s="16" t="s">
        <v>8</v>
      </c>
      <c r="E2" s="16" t="s">
        <v>9</v>
      </c>
      <c r="F2" s="17" t="s">
        <v>10</v>
      </c>
      <c r="G2" s="17" t="s">
        <v>11</v>
      </c>
      <c r="H2" s="17"/>
      <c r="I2" s="18" t="s">
        <v>12</v>
      </c>
      <c r="J2" s="36" t="s">
        <v>13</v>
      </c>
      <c r="K2" s="36" t="s">
        <v>15</v>
      </c>
    </row>
    <row r="3" spans="1:11" s="15" customFormat="1" x14ac:dyDescent="0.25">
      <c r="A3" s="54" t="s">
        <v>44</v>
      </c>
      <c r="B3" s="55"/>
      <c r="C3" s="55"/>
      <c r="D3" s="55"/>
      <c r="E3" s="55"/>
      <c r="F3" s="55"/>
      <c r="G3" s="55"/>
      <c r="H3" s="55"/>
      <c r="I3" s="55"/>
      <c r="J3" s="55"/>
      <c r="K3" s="56"/>
    </row>
    <row r="4" spans="1:11" s="9" customFormat="1" ht="132.75" customHeight="1" x14ac:dyDescent="0.25">
      <c r="A4" s="10" t="s">
        <v>14</v>
      </c>
      <c r="B4" s="7"/>
      <c r="C4" s="5" t="s">
        <v>41</v>
      </c>
      <c r="D4" s="11"/>
      <c r="E4" s="4">
        <v>100</v>
      </c>
      <c r="F4" s="6"/>
      <c r="G4" s="6"/>
      <c r="H4" s="6" t="s">
        <v>22</v>
      </c>
      <c r="I4" s="6"/>
      <c r="J4" s="44"/>
      <c r="K4" s="37">
        <f>E4*J4</f>
        <v>0</v>
      </c>
    </row>
    <row r="5" spans="1:11" s="9" customFormat="1" ht="132.75" customHeight="1" x14ac:dyDescent="0.25">
      <c r="A5" s="10" t="s">
        <v>33</v>
      </c>
      <c r="B5" s="7"/>
      <c r="C5" s="5" t="s">
        <v>50</v>
      </c>
      <c r="D5" s="11"/>
      <c r="E5" s="4">
        <v>80</v>
      </c>
      <c r="F5" s="6"/>
      <c r="G5" s="6"/>
      <c r="H5" s="6" t="s">
        <v>22</v>
      </c>
      <c r="I5" s="6"/>
      <c r="J5" s="44"/>
      <c r="K5" s="37">
        <f>E5*J5</f>
        <v>0</v>
      </c>
    </row>
    <row r="6" spans="1:11" s="9" customFormat="1" ht="240" x14ac:dyDescent="0.25">
      <c r="A6" s="10" t="s">
        <v>77</v>
      </c>
      <c r="B6" s="7"/>
      <c r="C6" s="5" t="s">
        <v>51</v>
      </c>
      <c r="D6" s="11"/>
      <c r="E6" s="4">
        <v>40</v>
      </c>
      <c r="F6" s="6"/>
      <c r="G6" s="6"/>
      <c r="H6" s="6" t="s">
        <v>22</v>
      </c>
      <c r="I6" s="6"/>
      <c r="J6" s="44"/>
      <c r="K6" s="37">
        <f>E6*J6</f>
        <v>0</v>
      </c>
    </row>
    <row r="7" spans="1:11" s="9" customFormat="1" ht="169.5" customHeight="1" x14ac:dyDescent="0.25">
      <c r="A7" s="10" t="s">
        <v>78</v>
      </c>
      <c r="B7" s="7"/>
      <c r="C7" s="5" t="s">
        <v>43</v>
      </c>
      <c r="D7" s="11"/>
      <c r="E7" s="4"/>
      <c r="F7" s="6"/>
      <c r="G7" s="6"/>
      <c r="H7" s="6" t="s">
        <v>23</v>
      </c>
      <c r="I7" s="6">
        <v>400</v>
      </c>
      <c r="J7" s="44"/>
      <c r="K7" s="37">
        <f t="shared" ref="K7:K15" si="0">I7*J7</f>
        <v>0</v>
      </c>
    </row>
    <row r="8" spans="1:11" s="9" customFormat="1" ht="272.25" customHeight="1" x14ac:dyDescent="0.25">
      <c r="A8" s="10" t="s">
        <v>17</v>
      </c>
      <c r="B8" s="7"/>
      <c r="C8" s="5" t="s">
        <v>61</v>
      </c>
      <c r="D8" s="8"/>
      <c r="E8" s="4">
        <v>110</v>
      </c>
      <c r="F8" s="6"/>
      <c r="G8" s="6"/>
      <c r="H8" s="6" t="s">
        <v>22</v>
      </c>
      <c r="I8" s="6"/>
      <c r="J8" s="44"/>
      <c r="K8" s="38">
        <f>J8*E8</f>
        <v>0</v>
      </c>
    </row>
    <row r="9" spans="1:11" s="9" customFormat="1" ht="205.5" customHeight="1" x14ac:dyDescent="0.25">
      <c r="A9" s="10" t="s">
        <v>18</v>
      </c>
      <c r="B9" s="7"/>
      <c r="C9" s="5" t="s">
        <v>76</v>
      </c>
      <c r="D9" s="8"/>
      <c r="E9" s="4"/>
      <c r="F9" s="6"/>
      <c r="G9" s="6"/>
      <c r="H9" s="6" t="s">
        <v>24</v>
      </c>
      <c r="I9" s="6">
        <v>2</v>
      </c>
      <c r="J9" s="44"/>
      <c r="K9" s="38">
        <f>J9*I9</f>
        <v>0</v>
      </c>
    </row>
    <row r="10" spans="1:11" s="9" customFormat="1" ht="272.25" customHeight="1" x14ac:dyDescent="0.25">
      <c r="A10" s="10" t="s">
        <v>79</v>
      </c>
      <c r="B10" s="7"/>
      <c r="C10" s="5" t="s">
        <v>47</v>
      </c>
      <c r="D10" s="8"/>
      <c r="E10" s="4"/>
      <c r="F10" s="6"/>
      <c r="G10" s="6"/>
      <c r="H10" s="6" t="s">
        <v>24</v>
      </c>
      <c r="I10" s="6">
        <v>10</v>
      </c>
      <c r="J10" s="44"/>
      <c r="K10" s="38">
        <f t="shared" si="0"/>
        <v>0</v>
      </c>
    </row>
    <row r="11" spans="1:11" s="9" customFormat="1" ht="320.25" customHeight="1" x14ac:dyDescent="0.25">
      <c r="A11" s="10" t="s">
        <v>25</v>
      </c>
      <c r="B11" s="7"/>
      <c r="C11" s="5" t="s">
        <v>53</v>
      </c>
      <c r="D11" s="8"/>
      <c r="E11" s="4"/>
      <c r="F11" s="6"/>
      <c r="G11" s="6"/>
      <c r="H11" s="6" t="s">
        <v>20</v>
      </c>
      <c r="I11" s="6">
        <v>1700</v>
      </c>
      <c r="J11" s="44"/>
      <c r="K11" s="38">
        <f t="shared" si="0"/>
        <v>0</v>
      </c>
    </row>
    <row r="12" spans="1:11" s="9" customFormat="1" ht="320.25" customHeight="1" x14ac:dyDescent="0.25">
      <c r="A12" s="10" t="s">
        <v>34</v>
      </c>
      <c r="B12" s="7"/>
      <c r="C12" s="5" t="s">
        <v>49</v>
      </c>
      <c r="D12" s="8"/>
      <c r="E12" s="4"/>
      <c r="F12" s="6"/>
      <c r="G12" s="6"/>
      <c r="H12" s="6" t="s">
        <v>20</v>
      </c>
      <c r="I12" s="6">
        <v>300</v>
      </c>
      <c r="J12" s="44"/>
      <c r="K12" s="38">
        <f t="shared" ref="K12" si="1">I12*J12</f>
        <v>0</v>
      </c>
    </row>
    <row r="13" spans="1:11" s="9" customFormat="1" ht="320.25" customHeight="1" x14ac:dyDescent="0.25">
      <c r="A13" s="10" t="s">
        <v>67</v>
      </c>
      <c r="B13" s="7"/>
      <c r="C13" s="5" t="s">
        <v>48</v>
      </c>
      <c r="D13" s="8"/>
      <c r="E13" s="4"/>
      <c r="F13" s="6"/>
      <c r="G13" s="6"/>
      <c r="H13" s="6" t="s">
        <v>20</v>
      </c>
      <c r="I13" s="6">
        <v>930</v>
      </c>
      <c r="J13" s="44"/>
      <c r="K13" s="38">
        <f t="shared" ref="K13" si="2">I13*J13</f>
        <v>0</v>
      </c>
    </row>
    <row r="14" spans="1:11" s="9" customFormat="1" ht="282" customHeight="1" x14ac:dyDescent="0.25">
      <c r="A14" s="10" t="s">
        <v>68</v>
      </c>
      <c r="B14" s="7"/>
      <c r="C14" s="5" t="s">
        <v>54</v>
      </c>
      <c r="D14" s="8"/>
      <c r="E14" s="4"/>
      <c r="F14" s="6"/>
      <c r="G14" s="6"/>
      <c r="H14" s="6" t="s">
        <v>20</v>
      </c>
      <c r="I14" s="6">
        <v>60</v>
      </c>
      <c r="J14" s="44"/>
      <c r="K14" s="38">
        <f>I14*J14</f>
        <v>0</v>
      </c>
    </row>
    <row r="15" spans="1:11" s="9" customFormat="1" ht="109.5" customHeight="1" x14ac:dyDescent="0.25">
      <c r="A15" s="10" t="s">
        <v>26</v>
      </c>
      <c r="B15" s="7"/>
      <c r="C15" s="5" t="s">
        <v>30</v>
      </c>
      <c r="D15" s="8"/>
      <c r="E15" s="4"/>
      <c r="F15" s="6"/>
      <c r="G15" s="6"/>
      <c r="H15" s="6" t="s">
        <v>22</v>
      </c>
      <c r="I15" s="6">
        <v>150</v>
      </c>
      <c r="J15" s="44"/>
      <c r="K15" s="38">
        <f t="shared" si="0"/>
        <v>0</v>
      </c>
    </row>
    <row r="16" spans="1:11" s="9" customFormat="1" ht="368.25" customHeight="1" x14ac:dyDescent="0.25">
      <c r="A16" s="10" t="s">
        <v>27</v>
      </c>
      <c r="B16" s="7"/>
      <c r="C16" s="5" t="s">
        <v>66</v>
      </c>
      <c r="D16" s="8"/>
      <c r="E16" s="4">
        <v>180</v>
      </c>
      <c r="F16" s="6"/>
      <c r="G16" s="6"/>
      <c r="H16" s="6" t="s">
        <v>22</v>
      </c>
      <c r="I16" s="6"/>
      <c r="J16" s="44"/>
      <c r="K16" s="38">
        <f>J16*E16</f>
        <v>0</v>
      </c>
    </row>
    <row r="17" spans="1:11" s="9" customFormat="1" ht="395.25" customHeight="1" x14ac:dyDescent="0.25">
      <c r="A17" s="10" t="s">
        <v>69</v>
      </c>
      <c r="B17" s="7"/>
      <c r="C17" s="5" t="s">
        <v>65</v>
      </c>
      <c r="D17" s="8"/>
      <c r="E17" s="4"/>
      <c r="F17" s="6"/>
      <c r="G17" s="6"/>
      <c r="H17" s="6" t="s">
        <v>20</v>
      </c>
      <c r="I17" s="6">
        <v>2000</v>
      </c>
      <c r="J17" s="44"/>
      <c r="K17" s="38">
        <f t="shared" ref="K17" si="3">I17*J17</f>
        <v>0</v>
      </c>
    </row>
    <row r="18" spans="1:11" s="9" customFormat="1" ht="395.25" customHeight="1" x14ac:dyDescent="0.25">
      <c r="A18" s="10" t="s">
        <v>70</v>
      </c>
      <c r="B18" s="7"/>
      <c r="C18" s="5" t="s">
        <v>64</v>
      </c>
      <c r="D18" s="8"/>
      <c r="E18" s="4"/>
      <c r="F18" s="6"/>
      <c r="G18" s="6"/>
      <c r="H18" s="6" t="s">
        <v>20</v>
      </c>
      <c r="I18" s="6">
        <v>250</v>
      </c>
      <c r="J18" s="44"/>
      <c r="K18" s="38">
        <f t="shared" ref="K18" si="4">I18*J18</f>
        <v>0</v>
      </c>
    </row>
    <row r="19" spans="1:11" s="9" customFormat="1" ht="399.75" customHeight="1" x14ac:dyDescent="0.25">
      <c r="A19" s="10" t="s">
        <v>35</v>
      </c>
      <c r="B19" s="7"/>
      <c r="C19" s="5" t="s">
        <v>58</v>
      </c>
      <c r="D19" s="8"/>
      <c r="E19" s="4">
        <v>130</v>
      </c>
      <c r="F19" s="6"/>
      <c r="G19" s="6"/>
      <c r="H19" s="6" t="s">
        <v>22</v>
      </c>
      <c r="I19" s="4"/>
      <c r="J19" s="44"/>
      <c r="K19" s="38">
        <f>E19*J19</f>
        <v>0</v>
      </c>
    </row>
    <row r="20" spans="1:11" s="9" customFormat="1" ht="399.75" customHeight="1" x14ac:dyDescent="0.25">
      <c r="A20" s="10" t="s">
        <v>36</v>
      </c>
      <c r="B20" s="7"/>
      <c r="C20" s="5" t="s">
        <v>57</v>
      </c>
      <c r="D20" s="8"/>
      <c r="E20" s="4">
        <v>150</v>
      </c>
      <c r="F20" s="6"/>
      <c r="G20" s="6"/>
      <c r="H20" s="6" t="s">
        <v>22</v>
      </c>
      <c r="I20" s="4"/>
      <c r="J20" s="44"/>
      <c r="K20" s="38">
        <f>E20*J20</f>
        <v>0</v>
      </c>
    </row>
    <row r="21" spans="1:11" s="9" customFormat="1" ht="399.75" customHeight="1" x14ac:dyDescent="0.25">
      <c r="A21" s="10" t="s">
        <v>37</v>
      </c>
      <c r="B21" s="7"/>
      <c r="C21" s="5" t="s">
        <v>56</v>
      </c>
      <c r="D21" s="8"/>
      <c r="E21" s="4">
        <v>20</v>
      </c>
      <c r="F21" s="6"/>
      <c r="G21" s="6"/>
      <c r="H21" s="6" t="s">
        <v>22</v>
      </c>
      <c r="I21" s="4"/>
      <c r="J21" s="44"/>
      <c r="K21" s="38">
        <f>E21*J21</f>
        <v>0</v>
      </c>
    </row>
    <row r="22" spans="1:11" s="9" customFormat="1" ht="201.75" customHeight="1" x14ac:dyDescent="0.25">
      <c r="A22" s="10" t="s">
        <v>38</v>
      </c>
      <c r="B22" s="7"/>
      <c r="C22" s="5" t="s">
        <v>60</v>
      </c>
      <c r="D22" s="8"/>
      <c r="E22" s="4">
        <v>25</v>
      </c>
      <c r="F22" s="6"/>
      <c r="G22" s="6"/>
      <c r="H22" s="6" t="s">
        <v>22</v>
      </c>
      <c r="I22" s="4"/>
      <c r="J22" s="44"/>
      <c r="K22" s="38">
        <f>E22*J22</f>
        <v>0</v>
      </c>
    </row>
    <row r="23" spans="1:11" s="9" customFormat="1" ht="201.75" customHeight="1" x14ac:dyDescent="0.25">
      <c r="A23" s="10" t="s">
        <v>39</v>
      </c>
      <c r="B23" s="7"/>
      <c r="C23" s="5" t="s">
        <v>59</v>
      </c>
      <c r="D23" s="8"/>
      <c r="E23" s="4">
        <v>30</v>
      </c>
      <c r="F23" s="6"/>
      <c r="G23" s="6"/>
      <c r="H23" s="6" t="s">
        <v>22</v>
      </c>
      <c r="I23" s="4"/>
      <c r="J23" s="44"/>
      <c r="K23" s="38">
        <f>E23*J23</f>
        <v>0</v>
      </c>
    </row>
    <row r="24" spans="1:11" s="9" customFormat="1" ht="170.25" customHeight="1" x14ac:dyDescent="0.25">
      <c r="A24" s="10" t="s">
        <v>40</v>
      </c>
      <c r="B24" s="7"/>
      <c r="C24" s="5" t="s">
        <v>31</v>
      </c>
      <c r="D24" s="8"/>
      <c r="E24" s="4"/>
      <c r="F24" s="6"/>
      <c r="G24" s="6"/>
      <c r="H24" s="6" t="s">
        <v>24</v>
      </c>
      <c r="I24" s="4">
        <v>6</v>
      </c>
      <c r="J24" s="44"/>
      <c r="K24" s="38">
        <f t="shared" ref="K24:K29" si="5">I24*J24</f>
        <v>0</v>
      </c>
    </row>
    <row r="25" spans="1:11" s="9" customFormat="1" ht="170.25" customHeight="1" x14ac:dyDescent="0.25">
      <c r="A25" s="10" t="s">
        <v>71</v>
      </c>
      <c r="B25" s="7"/>
      <c r="C25" s="5" t="s">
        <v>29</v>
      </c>
      <c r="D25" s="8"/>
      <c r="E25" s="4"/>
      <c r="F25" s="6"/>
      <c r="G25" s="6"/>
      <c r="H25" s="6" t="s">
        <v>24</v>
      </c>
      <c r="I25" s="4">
        <v>3</v>
      </c>
      <c r="J25" s="44"/>
      <c r="K25" s="38">
        <f t="shared" ref="K25" si="6">I25*J25</f>
        <v>0</v>
      </c>
    </row>
    <row r="26" spans="1:11" s="9" customFormat="1" ht="225" x14ac:dyDescent="0.25">
      <c r="A26" s="10" t="s">
        <v>72</v>
      </c>
      <c r="B26" s="7"/>
      <c r="C26" s="5" t="s">
        <v>55</v>
      </c>
      <c r="D26" s="8"/>
      <c r="E26" s="4"/>
      <c r="F26" s="6"/>
      <c r="G26" s="6"/>
      <c r="H26" s="6" t="s">
        <v>24</v>
      </c>
      <c r="I26" s="4">
        <v>7</v>
      </c>
      <c r="J26" s="44"/>
      <c r="K26" s="38">
        <f t="shared" ref="K26" si="7">I26*J26</f>
        <v>0</v>
      </c>
    </row>
    <row r="27" spans="1:11" s="9" customFormat="1" ht="170.25" customHeight="1" x14ac:dyDescent="0.25">
      <c r="A27" s="10" t="s">
        <v>73</v>
      </c>
      <c r="B27" s="7"/>
      <c r="C27" s="5" t="s">
        <v>42</v>
      </c>
      <c r="D27" s="8"/>
      <c r="E27" s="4"/>
      <c r="F27" s="6"/>
      <c r="G27" s="6"/>
      <c r="H27" s="6" t="s">
        <v>24</v>
      </c>
      <c r="I27" s="4">
        <v>12</v>
      </c>
      <c r="J27" s="44"/>
      <c r="K27" s="38">
        <f t="shared" si="5"/>
        <v>0</v>
      </c>
    </row>
    <row r="28" spans="1:11" s="9" customFormat="1" ht="170.25" customHeight="1" x14ac:dyDescent="0.25">
      <c r="A28" s="10" t="s">
        <v>74</v>
      </c>
      <c r="B28" s="7"/>
      <c r="C28" s="5" t="s">
        <v>75</v>
      </c>
      <c r="D28" s="8"/>
      <c r="E28" s="4"/>
      <c r="F28" s="6"/>
      <c r="G28" s="6"/>
      <c r="H28" s="6" t="s">
        <v>24</v>
      </c>
      <c r="I28" s="4">
        <v>2</v>
      </c>
      <c r="J28" s="44"/>
      <c r="K28" s="38">
        <f t="shared" ref="K28" si="8">I28*J28</f>
        <v>0</v>
      </c>
    </row>
    <row r="29" spans="1:11" s="9" customFormat="1" ht="409.5" customHeight="1" x14ac:dyDescent="0.25">
      <c r="A29" s="63">
        <v>26</v>
      </c>
      <c r="B29" s="62"/>
      <c r="C29" s="61" t="s">
        <v>28</v>
      </c>
      <c r="D29" s="65"/>
      <c r="E29" s="48"/>
      <c r="F29" s="59"/>
      <c r="G29" s="59"/>
      <c r="H29" s="59" t="s">
        <v>19</v>
      </c>
      <c r="I29" s="48">
        <v>1</v>
      </c>
      <c r="J29" s="50"/>
      <c r="K29" s="52">
        <f t="shared" si="5"/>
        <v>0</v>
      </c>
    </row>
    <row r="30" spans="1:11" s="3" customFormat="1" ht="409.5" customHeight="1" x14ac:dyDescent="0.25">
      <c r="A30" s="64"/>
      <c r="B30" s="62"/>
      <c r="C30" s="61"/>
      <c r="D30" s="66"/>
      <c r="E30" s="49"/>
      <c r="F30" s="60"/>
      <c r="G30" s="60"/>
      <c r="H30" s="60"/>
      <c r="I30" s="49"/>
      <c r="J30" s="51"/>
      <c r="K30" s="53"/>
    </row>
    <row r="31" spans="1:11" s="9" customFormat="1" ht="279.75" customHeight="1" x14ac:dyDescent="0.25">
      <c r="A31" s="10">
        <v>27</v>
      </c>
      <c r="B31" s="7"/>
      <c r="C31" s="22" t="s">
        <v>32</v>
      </c>
      <c r="D31" s="23"/>
      <c r="E31" s="24"/>
      <c r="F31" s="25"/>
      <c r="G31" s="25"/>
      <c r="H31" s="25" t="s">
        <v>19</v>
      </c>
      <c r="I31" s="24">
        <v>1</v>
      </c>
      <c r="J31" s="45"/>
      <c r="K31" s="39">
        <f>I31*J31</f>
        <v>0</v>
      </c>
    </row>
    <row r="32" spans="1:11" s="9" customFormat="1" ht="405.75" customHeight="1" x14ac:dyDescent="0.25">
      <c r="A32" s="10">
        <v>28</v>
      </c>
      <c r="B32" s="7"/>
      <c r="C32" s="22" t="s">
        <v>52</v>
      </c>
      <c r="D32" s="19"/>
      <c r="E32" s="20"/>
      <c r="F32" s="21"/>
      <c r="G32" s="21"/>
      <c r="H32" s="21" t="s">
        <v>19</v>
      </c>
      <c r="I32" s="20">
        <v>1</v>
      </c>
      <c r="J32" s="46"/>
      <c r="K32" s="39">
        <f>I32*J32</f>
        <v>0</v>
      </c>
    </row>
    <row r="33" spans="1:11" s="9" customFormat="1" ht="405.75" customHeight="1" x14ac:dyDescent="0.25">
      <c r="A33" s="10">
        <v>29</v>
      </c>
      <c r="B33" s="7"/>
      <c r="C33" s="22" t="s">
        <v>62</v>
      </c>
      <c r="D33" s="19"/>
      <c r="E33" s="20"/>
      <c r="F33" s="21"/>
      <c r="G33" s="21"/>
      <c r="H33" s="21" t="s">
        <v>19</v>
      </c>
      <c r="I33" s="20">
        <v>1</v>
      </c>
      <c r="J33" s="46"/>
      <c r="K33" s="39">
        <f>I33*J33</f>
        <v>0</v>
      </c>
    </row>
    <row r="34" spans="1:11" s="9" customFormat="1" ht="409.5" customHeight="1" x14ac:dyDescent="0.25">
      <c r="A34" s="10">
        <v>30</v>
      </c>
      <c r="B34" s="7"/>
      <c r="C34" s="22" t="s">
        <v>63</v>
      </c>
      <c r="D34" s="19"/>
      <c r="E34" s="20"/>
      <c r="F34" s="21"/>
      <c r="G34" s="21"/>
      <c r="H34" s="21" t="s">
        <v>19</v>
      </c>
      <c r="I34" s="20">
        <v>1</v>
      </c>
      <c r="J34" s="46"/>
      <c r="K34" s="39">
        <f>I34*J34</f>
        <v>0</v>
      </c>
    </row>
    <row r="35" spans="1:11" ht="15" customHeight="1" x14ac:dyDescent="0.25">
      <c r="A35" s="34" t="s">
        <v>46</v>
      </c>
      <c r="B35" s="57" t="s">
        <v>45</v>
      </c>
      <c r="C35" s="58"/>
      <c r="D35" s="58"/>
      <c r="E35" s="58"/>
      <c r="F35" s="58"/>
      <c r="G35" s="58"/>
      <c r="H35" s="58"/>
      <c r="I35" s="58"/>
      <c r="J35" s="58"/>
      <c r="K35" s="40">
        <f>SUM(K4:K34)</f>
        <v>0</v>
      </c>
    </row>
    <row r="36" spans="1:11" ht="15" customHeight="1" x14ac:dyDescent="0.25">
      <c r="A36" s="32"/>
      <c r="B36" s="33"/>
      <c r="C36" s="33"/>
      <c r="D36" s="33"/>
      <c r="E36" s="33"/>
      <c r="F36" s="33"/>
      <c r="G36" s="33"/>
      <c r="H36" s="33"/>
      <c r="I36" s="33"/>
      <c r="J36" s="47"/>
      <c r="K36" s="41"/>
    </row>
  </sheetData>
  <mergeCells count="13">
    <mergeCell ref="I29:I30"/>
    <mergeCell ref="J29:J30"/>
    <mergeCell ref="K29:K30"/>
    <mergeCell ref="A3:K3"/>
    <mergeCell ref="B35:J35"/>
    <mergeCell ref="F29:F30"/>
    <mergeCell ref="C29:C30"/>
    <mergeCell ref="B29:B30"/>
    <mergeCell ref="A29:A30"/>
    <mergeCell ref="D29:D30"/>
    <mergeCell ref="E29:E30"/>
    <mergeCell ref="G29:G30"/>
    <mergeCell ref="H29:H30"/>
  </mergeCells>
  <phoneticPr fontId="4" type="noConversion"/>
  <conditionalFormatting sqref="C1">
    <cfRule type="expression" dxfId="93" priority="178" stopIfTrue="1">
      <formula>XEV1="1"</formula>
    </cfRule>
    <cfRule type="expression" dxfId="92" priority="179" stopIfTrue="1">
      <formula>XEV1="2"</formula>
    </cfRule>
    <cfRule type="expression" dxfId="91" priority="180" stopIfTrue="1">
      <formula>XEW1="3"</formula>
    </cfRule>
  </conditionalFormatting>
  <conditionalFormatting sqref="C2">
    <cfRule type="expression" dxfId="90" priority="181" stopIfTrue="1">
      <formula>#REF!="1"</formula>
    </cfRule>
    <cfRule type="expression" dxfId="89" priority="182" stopIfTrue="1">
      <formula>#REF!="2"</formula>
    </cfRule>
    <cfRule type="expression" dxfId="88" priority="183" stopIfTrue="1">
      <formula>#REF!="3"</formula>
    </cfRule>
  </conditionalFormatting>
  <conditionalFormatting sqref="J1">
    <cfRule type="expression" dxfId="87" priority="184" stopIfTrue="1">
      <formula>XFB1="3"</formula>
    </cfRule>
  </conditionalFormatting>
  <conditionalFormatting sqref="F2:H2">
    <cfRule type="expression" dxfId="86" priority="185" stopIfTrue="1">
      <formula>XEV2="3"</formula>
    </cfRule>
  </conditionalFormatting>
  <conditionalFormatting sqref="D2:E2">
    <cfRule type="expression" dxfId="85" priority="186" stopIfTrue="1">
      <formula>#REF!="3"</formula>
    </cfRule>
  </conditionalFormatting>
  <conditionalFormatting sqref="I2">
    <cfRule type="expression" dxfId="84" priority="187" stopIfTrue="1">
      <formula>#REF!="1"</formula>
    </cfRule>
    <cfRule type="expression" dxfId="83" priority="188" stopIfTrue="1">
      <formula>#REF!="3"</formula>
    </cfRule>
    <cfRule type="expression" dxfId="82" priority="189" stopIfTrue="1">
      <formula>_OIP1="3"</formula>
    </cfRule>
  </conditionalFormatting>
  <conditionalFormatting sqref="D4 D6:D7">
    <cfRule type="expression" dxfId="81" priority="190" stopIfTrue="1">
      <formula>I4&lt;0</formula>
    </cfRule>
  </conditionalFormatting>
  <conditionalFormatting sqref="E4 E14:E17 E6:E11">
    <cfRule type="expression" dxfId="80" priority="191" stopIfTrue="1">
      <formula>I4&lt;0</formula>
    </cfRule>
  </conditionalFormatting>
  <conditionalFormatting sqref="I4 I14:I17 G6:I6 I7:I11">
    <cfRule type="expression" dxfId="79" priority="192" stopIfTrue="1">
      <formula>I4&lt;0</formula>
    </cfRule>
  </conditionalFormatting>
  <conditionalFormatting sqref="G4:H4 G7:H7">
    <cfRule type="expression" dxfId="78" priority="193" stopIfTrue="1">
      <formula>I4&lt;0</formula>
    </cfRule>
  </conditionalFormatting>
  <conditionalFormatting sqref="I4 I6:I7">
    <cfRule type="expression" dxfId="77" priority="194" stopIfTrue="1">
      <formula>M4="1"</formula>
    </cfRule>
    <cfRule type="expression" dxfId="76" priority="195" stopIfTrue="1">
      <formula>M4="3"</formula>
    </cfRule>
    <cfRule type="expression" dxfId="75" priority="196" stopIfTrue="1">
      <formula>I4&lt;0</formula>
    </cfRule>
  </conditionalFormatting>
  <conditionalFormatting sqref="K4 K14:K17 K6:K11">
    <cfRule type="expression" dxfId="74" priority="197" stopIfTrue="1">
      <formula>I4&lt;0</formula>
    </cfRule>
  </conditionalFormatting>
  <conditionalFormatting sqref="K2">
    <cfRule type="expression" dxfId="73" priority="175" stopIfTrue="1">
      <formula>#REF!="1"</formula>
    </cfRule>
    <cfRule type="expression" dxfId="72" priority="176" stopIfTrue="1">
      <formula>#REF!="3"</formula>
    </cfRule>
    <cfRule type="expression" dxfId="71" priority="177" stopIfTrue="1">
      <formula>_OIP1="3"</formula>
    </cfRule>
  </conditionalFormatting>
  <conditionalFormatting sqref="I1">
    <cfRule type="expression" dxfId="70" priority="174" stopIfTrue="1">
      <formula>XFA1="3"</formula>
    </cfRule>
  </conditionalFormatting>
  <conditionalFormatting sqref="K1">
    <cfRule type="expression" dxfId="69" priority="198" stopIfTrue="1">
      <formula>#REF!="3"</formula>
    </cfRule>
  </conditionalFormatting>
  <conditionalFormatting sqref="F4:H4 F14:H17 F6:H11">
    <cfRule type="expression" dxfId="68" priority="172" stopIfTrue="1">
      <formula>I4&lt;0</formula>
    </cfRule>
  </conditionalFormatting>
  <conditionalFormatting sqref="K20">
    <cfRule type="expression" dxfId="67" priority="155" stopIfTrue="1">
      <formula>I20&lt;0</formula>
    </cfRule>
  </conditionalFormatting>
  <conditionalFormatting sqref="D1:H1">
    <cfRule type="expression" dxfId="66" priority="199" stopIfTrue="1">
      <formula>XEW1="3"</formula>
    </cfRule>
  </conditionalFormatting>
  <conditionalFormatting sqref="E20">
    <cfRule type="expression" dxfId="65" priority="154" stopIfTrue="1">
      <formula>I20&lt;0</formula>
    </cfRule>
  </conditionalFormatting>
  <conditionalFormatting sqref="K24">
    <cfRule type="expression" dxfId="64" priority="151" stopIfTrue="1">
      <formula>I24&lt;0</formula>
    </cfRule>
  </conditionalFormatting>
  <conditionalFormatting sqref="F20:H20">
    <cfRule type="expression" dxfId="63" priority="153" stopIfTrue="1">
      <formula>I20&lt;0</formula>
    </cfRule>
  </conditionalFormatting>
  <conditionalFormatting sqref="I20">
    <cfRule type="expression" dxfId="62" priority="152" stopIfTrue="1">
      <formula>L20&lt;0</formula>
    </cfRule>
  </conditionalFormatting>
  <conditionalFormatting sqref="I24">
    <cfRule type="expression" dxfId="61" priority="148" stopIfTrue="1">
      <formula>L24&lt;0</formula>
    </cfRule>
  </conditionalFormatting>
  <conditionalFormatting sqref="I29">
    <cfRule type="expression" dxfId="60" priority="144" stopIfTrue="1">
      <formula>L29&lt;0</formula>
    </cfRule>
  </conditionalFormatting>
  <conditionalFormatting sqref="E24">
    <cfRule type="expression" dxfId="59" priority="150" stopIfTrue="1">
      <formula>I24&lt;0</formula>
    </cfRule>
  </conditionalFormatting>
  <conditionalFormatting sqref="F24:H24">
    <cfRule type="expression" dxfId="58" priority="149" stopIfTrue="1">
      <formula>I24&lt;0</formula>
    </cfRule>
  </conditionalFormatting>
  <conditionalFormatting sqref="I27">
    <cfRule type="expression" dxfId="57" priority="127" stopIfTrue="1">
      <formula>L27&lt;0</formula>
    </cfRule>
  </conditionalFormatting>
  <conditionalFormatting sqref="E29">
    <cfRule type="expression" dxfId="56" priority="146" stopIfTrue="1">
      <formula>I29&lt;0</formula>
    </cfRule>
  </conditionalFormatting>
  <conditionalFormatting sqref="K29">
    <cfRule type="expression" dxfId="55" priority="147" stopIfTrue="1">
      <formula>I29&lt;0</formula>
    </cfRule>
  </conditionalFormatting>
  <conditionalFormatting sqref="F29:H29">
    <cfRule type="expression" dxfId="54" priority="145" stopIfTrue="1">
      <formula>I29&lt;0</formula>
    </cfRule>
  </conditionalFormatting>
  <conditionalFormatting sqref="E27">
    <cfRule type="expression" dxfId="53" priority="129" stopIfTrue="1">
      <formula>I27&lt;0</formula>
    </cfRule>
  </conditionalFormatting>
  <conditionalFormatting sqref="K27">
    <cfRule type="expression" dxfId="52" priority="130" stopIfTrue="1">
      <formula>I27&lt;0</formula>
    </cfRule>
  </conditionalFormatting>
  <conditionalFormatting sqref="F27:H27">
    <cfRule type="expression" dxfId="51" priority="128" stopIfTrue="1">
      <formula>I27&lt;0</formula>
    </cfRule>
  </conditionalFormatting>
  <conditionalFormatting sqref="K21:K22">
    <cfRule type="expression" dxfId="50" priority="92" stopIfTrue="1">
      <formula>I21&lt;0</formula>
    </cfRule>
  </conditionalFormatting>
  <conditionalFormatting sqref="E21:E22">
    <cfRule type="expression" dxfId="49" priority="91" stopIfTrue="1">
      <formula>I21&lt;0</formula>
    </cfRule>
  </conditionalFormatting>
  <conditionalFormatting sqref="F21:H22">
    <cfRule type="expression" dxfId="48" priority="90" stopIfTrue="1">
      <formula>I21&lt;0</formula>
    </cfRule>
  </conditionalFormatting>
  <conditionalFormatting sqref="I21:I22">
    <cfRule type="expression" dxfId="47" priority="89" stopIfTrue="1">
      <formula>L21&lt;0</formula>
    </cfRule>
  </conditionalFormatting>
  <conditionalFormatting sqref="K25">
    <cfRule type="expression" dxfId="46" priority="88" stopIfTrue="1">
      <formula>I25&lt;0</formula>
    </cfRule>
  </conditionalFormatting>
  <conditionalFormatting sqref="I25">
    <cfRule type="expression" dxfId="45" priority="85" stopIfTrue="1">
      <formula>L25&lt;0</formula>
    </cfRule>
  </conditionalFormatting>
  <conditionalFormatting sqref="E25">
    <cfRule type="expression" dxfId="44" priority="87" stopIfTrue="1">
      <formula>I25&lt;0</formula>
    </cfRule>
  </conditionalFormatting>
  <conditionalFormatting sqref="F25:H25">
    <cfRule type="expression" dxfId="43" priority="86" stopIfTrue="1">
      <formula>I25&lt;0</formula>
    </cfRule>
  </conditionalFormatting>
  <conditionalFormatting sqref="K26">
    <cfRule type="expression" dxfId="42" priority="76" stopIfTrue="1">
      <formula>I26&lt;0</formula>
    </cfRule>
  </conditionalFormatting>
  <conditionalFormatting sqref="I26">
    <cfRule type="expression" dxfId="41" priority="73" stopIfTrue="1">
      <formula>L26&lt;0</formula>
    </cfRule>
  </conditionalFormatting>
  <conditionalFormatting sqref="E26">
    <cfRule type="expression" dxfId="40" priority="75" stopIfTrue="1">
      <formula>I26&lt;0</formula>
    </cfRule>
  </conditionalFormatting>
  <conditionalFormatting sqref="F26:H26">
    <cfRule type="expression" dxfId="39" priority="74" stopIfTrue="1">
      <formula>I26&lt;0</formula>
    </cfRule>
  </conditionalFormatting>
  <conditionalFormatting sqref="I31">
    <cfRule type="expression" dxfId="38" priority="69" stopIfTrue="1">
      <formula>L31&lt;0</formula>
    </cfRule>
  </conditionalFormatting>
  <conditionalFormatting sqref="E31">
    <cfRule type="expression" dxfId="37" priority="71" stopIfTrue="1">
      <formula>I31&lt;0</formula>
    </cfRule>
  </conditionalFormatting>
  <conditionalFormatting sqref="K31">
    <cfRule type="expression" dxfId="36" priority="72" stopIfTrue="1">
      <formula>I31&lt;0</formula>
    </cfRule>
  </conditionalFormatting>
  <conditionalFormatting sqref="F31:H31">
    <cfRule type="expression" dxfId="35" priority="70" stopIfTrue="1">
      <formula>I31&lt;0</formula>
    </cfRule>
  </conditionalFormatting>
  <conditionalFormatting sqref="K32:K33">
    <cfRule type="expression" dxfId="34" priority="68" stopIfTrue="1">
      <formula>I32&lt;0</formula>
    </cfRule>
  </conditionalFormatting>
  <conditionalFormatting sqref="K34">
    <cfRule type="expression" dxfId="33" priority="67" stopIfTrue="1">
      <formula>I34&lt;0</formula>
    </cfRule>
  </conditionalFormatting>
  <conditionalFormatting sqref="I28">
    <cfRule type="expression" dxfId="32" priority="62" stopIfTrue="1">
      <formula>L28&lt;0</formula>
    </cfRule>
  </conditionalFormatting>
  <conditionalFormatting sqref="E28">
    <cfRule type="expression" dxfId="31" priority="64" stopIfTrue="1">
      <formula>I28&lt;0</formula>
    </cfRule>
  </conditionalFormatting>
  <conditionalFormatting sqref="K28">
    <cfRule type="expression" dxfId="30" priority="65" stopIfTrue="1">
      <formula>I28&lt;0</formula>
    </cfRule>
  </conditionalFormatting>
  <conditionalFormatting sqref="F28:H28">
    <cfRule type="expression" dxfId="29" priority="63" stopIfTrue="1">
      <formula>I28&lt;0</formula>
    </cfRule>
  </conditionalFormatting>
  <conditionalFormatting sqref="F12:H12">
    <cfRule type="expression" dxfId="28" priority="26" stopIfTrue="1">
      <formula>I12&lt;0</formula>
    </cfRule>
  </conditionalFormatting>
  <conditionalFormatting sqref="E12">
    <cfRule type="expression" dxfId="27" priority="27" stopIfTrue="1">
      <formula>I12&lt;0</formula>
    </cfRule>
  </conditionalFormatting>
  <conditionalFormatting sqref="I12">
    <cfRule type="expression" dxfId="26" priority="28" stopIfTrue="1">
      <formula>K12&lt;0</formula>
    </cfRule>
  </conditionalFormatting>
  <conditionalFormatting sqref="K12">
    <cfRule type="expression" dxfId="25" priority="29" stopIfTrue="1">
      <formula>I12&lt;0</formula>
    </cfRule>
  </conditionalFormatting>
  <conditionalFormatting sqref="F13:H13">
    <cfRule type="expression" dxfId="24" priority="22" stopIfTrue="1">
      <formula>I13&lt;0</formula>
    </cfRule>
  </conditionalFormatting>
  <conditionalFormatting sqref="F18:H18">
    <cfRule type="expression" dxfId="23" priority="18" stopIfTrue="1">
      <formula>I18&lt;0</formula>
    </cfRule>
  </conditionalFormatting>
  <conditionalFormatting sqref="E13">
    <cfRule type="expression" dxfId="22" priority="23" stopIfTrue="1">
      <formula>I13&lt;0</formula>
    </cfRule>
  </conditionalFormatting>
  <conditionalFormatting sqref="I13">
    <cfRule type="expression" dxfId="21" priority="24" stopIfTrue="1">
      <formula>K13&lt;0</formula>
    </cfRule>
  </conditionalFormatting>
  <conditionalFormatting sqref="K13">
    <cfRule type="expression" dxfId="20" priority="25" stopIfTrue="1">
      <formula>I13&lt;0</formula>
    </cfRule>
  </conditionalFormatting>
  <conditionalFormatting sqref="E18">
    <cfRule type="expression" dxfId="19" priority="19" stopIfTrue="1">
      <formula>I18&lt;0</formula>
    </cfRule>
  </conditionalFormatting>
  <conditionalFormatting sqref="I18">
    <cfRule type="expression" dxfId="18" priority="20" stopIfTrue="1">
      <formula>K18&lt;0</formula>
    </cfRule>
  </conditionalFormatting>
  <conditionalFormatting sqref="K18">
    <cfRule type="expression" dxfId="17" priority="21" stopIfTrue="1">
      <formula>I18&lt;0</formula>
    </cfRule>
  </conditionalFormatting>
  <conditionalFormatting sqref="F5:H5">
    <cfRule type="expression" dxfId="16" priority="9" stopIfTrue="1">
      <formula>I5&lt;0</formula>
    </cfRule>
  </conditionalFormatting>
  <conditionalFormatting sqref="D5">
    <cfRule type="expression" dxfId="15" priority="10" stopIfTrue="1">
      <formula>I5&lt;0</formula>
    </cfRule>
  </conditionalFormatting>
  <conditionalFormatting sqref="E5">
    <cfRule type="expression" dxfId="14" priority="11" stopIfTrue="1">
      <formula>I5&lt;0</formula>
    </cfRule>
  </conditionalFormatting>
  <conditionalFormatting sqref="I5">
    <cfRule type="expression" dxfId="13" priority="12" stopIfTrue="1">
      <formula>K5&lt;0</formula>
    </cfRule>
  </conditionalFormatting>
  <conditionalFormatting sqref="G5:H5">
    <cfRule type="expression" dxfId="12" priority="13" stopIfTrue="1">
      <formula>I5&lt;0</formula>
    </cfRule>
  </conditionalFormatting>
  <conditionalFormatting sqref="I5">
    <cfRule type="expression" dxfId="11" priority="14" stopIfTrue="1">
      <formula>M5="1"</formula>
    </cfRule>
    <cfRule type="expression" dxfId="10" priority="15" stopIfTrue="1">
      <formula>M5="3"</formula>
    </cfRule>
    <cfRule type="expression" dxfId="9" priority="16" stopIfTrue="1">
      <formula>I5&lt;0</formula>
    </cfRule>
  </conditionalFormatting>
  <conditionalFormatting sqref="K5">
    <cfRule type="expression" dxfId="8" priority="17" stopIfTrue="1">
      <formula>I5&lt;0</formula>
    </cfRule>
  </conditionalFormatting>
  <conditionalFormatting sqref="K19">
    <cfRule type="expression" dxfId="7" priority="8" stopIfTrue="1">
      <formula>I19&lt;0</formula>
    </cfRule>
  </conditionalFormatting>
  <conditionalFormatting sqref="E19">
    <cfRule type="expression" dxfId="6" priority="7" stopIfTrue="1">
      <formula>I19&lt;0</formula>
    </cfRule>
  </conditionalFormatting>
  <conditionalFormatting sqref="F19:H19">
    <cfRule type="expression" dxfId="5" priority="6" stopIfTrue="1">
      <formula>I19&lt;0</formula>
    </cfRule>
  </conditionalFormatting>
  <conditionalFormatting sqref="I19">
    <cfRule type="expression" dxfId="4" priority="5" stopIfTrue="1">
      <formula>L19&lt;0</formula>
    </cfRule>
  </conditionalFormatting>
  <conditionalFormatting sqref="K23">
    <cfRule type="expression" dxfId="3" priority="4" stopIfTrue="1">
      <formula>I23&lt;0</formula>
    </cfRule>
  </conditionalFormatting>
  <conditionalFormatting sqref="E23">
    <cfRule type="expression" dxfId="2" priority="3" stopIfTrue="1">
      <formula>I23&lt;0</formula>
    </cfRule>
  </conditionalFormatting>
  <conditionalFormatting sqref="F23:H23">
    <cfRule type="expression" dxfId="1" priority="2" stopIfTrue="1">
      <formula>I23&lt;0</formula>
    </cfRule>
  </conditionalFormatting>
  <conditionalFormatting sqref="I23">
    <cfRule type="expression" dxfId="0" priority="1" stopIfTrue="1">
      <formula>L23&lt;0</formula>
    </cfRule>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OC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Boccaletti</dc:creator>
  <cp:lastModifiedBy>Jacopo Baroni</cp:lastModifiedBy>
  <cp:lastPrinted>2020-04-23T11:19:40Z</cp:lastPrinted>
  <dcterms:created xsi:type="dcterms:W3CDTF">2020-03-19T11:39:37Z</dcterms:created>
  <dcterms:modified xsi:type="dcterms:W3CDTF">2020-05-19T16:27:59Z</dcterms:modified>
</cp:coreProperties>
</file>